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65" i="1" l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<sst xmlns="http://schemas.openxmlformats.org/spreadsheetml/2006/main" count="138" uniqueCount="82">
  <si>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</si>
  <si>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</si>
  <si>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</si>
  <si>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</si>
  <si>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</si>
  <si>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</si>
  <si>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</si>
  <si>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</si>
  <si>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</si>
  <si>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</si>
  <si>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</si>
  <si>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</si>
  <si>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</si>
  <si>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</si>
  <si>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</si>
  <si>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</si>
  <si>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</si>
  <si>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</si>
  <si>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5000</t>
  </si>
  <si>
    <t>Інші видатки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</si>
  <si>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</si>
  <si>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</si>
  <si>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</si>
  <si>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</si>
  <si>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1100</t>
  </si>
  <si>
    <t>Надання спеціальної освіти мистецькими школами</t>
  </si>
  <si>
    <t>1170</t>
  </si>
  <si>
    <t>Забезпечення діяльності інклюзивно-ресурсних центрів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</si>
  <si>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</si>
  <si>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</si>
  <si>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</si>
  <si>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</si>
  <si>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</si>
  <si>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</si>
  <si>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</si>
  <si>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</si>
  <si>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</si>
  <si>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</si>
  <si>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6082</t>
  </si>
  <si>
    <t>Придбання житла для окремих категорій населення відповідно до законодавства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</si>
  <si>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</si>
  <si>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</si>
  <si>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</si>
  <si>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</si>
  <si>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</si>
  <si>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</si>
  <si>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</si>
  <si>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</si>
  <si>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</si>
  <si>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</si>
  <si>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</si>
  <si>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</si>
  <si>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</si>
  <si>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</si>
  <si>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</si>
  <si>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</si>
  <si>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</si>
  <si>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</si>
  <si>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</si>
  <si>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</si>
  <si>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</si>
  <si>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</si>
  <si>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</si>
  <si>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</si>
  <si>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</si>
  <si>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</si>
  <si>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8311</t>
  </si>
  <si>
    <t>Охорона та раціональне використання природних ресурсів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</si>
  <si>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</si>
  <si>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</si>
  <si>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</si>
  <si>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</si>
  <si>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</si>
  <si>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</si>
  <si>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грн.</t>
  </si>
  <si>
    <t>Звіт з використання коштів спеціального фонду бюджету Бібрської міської ради станом на 31.12.2020 року</t>
  </si>
  <si>
    <t>Всього</t>
  </si>
  <si>
    <t>Бюджет Бібрської міської ради</t>
  </si>
  <si>
    <t>до рішення Бібрської міської ради</t>
  </si>
  <si>
    <t>Додаток 5</t>
  </si>
  <si>
    <t>Секретар Бібрської міської ради ___________________________ Стах І.Я.</t>
  </si>
  <si>
    <t>№ 97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</si>
</sst>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tabSelected="1" workbookViewId="0">
      <selection activeCell="P4" sqref="P4"/>
    </sheetView>
  </sheetViews>
  <sheetFormatPr defaultRowHeight="13.8" x14ac:dyDescent="0.3"/>
  <cols>
    <col min="1" max="1" width="12" bestFit="1" customWidth="1"/>
    <col min="2" max="2" width="82" customWidth="1"/>
    <col min="3" max="3" width="12" bestFit="1" customWidth="1"/>
    <col min="4" max="4" width="11.44140625" bestFit="1" customWidth="1"/>
    <col min="5" max="5" width="11.44140625" hidden="1" customWidth="1"/>
    <col min="6" max="6" width="13.6640625" bestFit="1" customWidth="1"/>
    <col min="7" max="7" width="9.33203125" hidden="1" customWidth="1"/>
    <col min="8" max="8" width="11.44140625" bestFit="1" customWidth="1"/>
    <col min="9" max="10" width="9.33203125" hidden="1" customWidth="1"/>
    <col min="11" max="12" width="10.44140625" bestFit="1" customWidth="1"/>
    <col min="13" max="13" width="9" bestFit="1" customWidth="1"/>
    <col min="14" max="15" width="10.44140625" bestFit="1" customWidth="1"/>
    <col min="16" max="16" width="9" bestFit="1" customWidth="1"/>
  </cols>
  <sheetData>
    <row r="1" spans="1:18" x14ac:dyDescent="0.3">
      <c r="P1" s="13" t="s">
        <v>79</v>
      </c>
    </row>
    <row r="2" spans="1:18" x14ac:dyDescent="0.3">
      <c r="P2" s="13" t="s">
        <v>78</v>
      </c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2"/>
      <c r="P3" s="13" t="s">
        <v>81</v>
      </c>
      <c r="Q3" s="2"/>
      <c r="R3" s="2"/>
    </row>
    <row r="4" spans="1:18" x14ac:dyDescent="0.3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1" t="s">
        <v>74</v>
      </c>
      <c r="Q4" s="2"/>
      <c r="R4" s="2"/>
    </row>
    <row r="5" spans="1:18" ht="92.4" x14ac:dyDescent="0.3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2"/>
      <c r="R5" s="2"/>
    </row>
    <row r="6" spans="1:18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5</v>
      </c>
      <c r="G6" s="3">
        <v>7</v>
      </c>
      <c r="H6" s="3">
        <v>6</v>
      </c>
      <c r="I6" s="3">
        <v>9</v>
      </c>
      <c r="J6" s="3">
        <v>10</v>
      </c>
      <c r="K6" s="3">
        <v>7</v>
      </c>
      <c r="L6" s="3">
        <v>8</v>
      </c>
      <c r="M6" s="3">
        <v>9</v>
      </c>
      <c r="N6" s="3">
        <v>10</v>
      </c>
      <c r="O6" s="3">
        <v>11</v>
      </c>
      <c r="P6" s="3">
        <v>12</v>
      </c>
      <c r="Q6" s="2"/>
      <c r="R6" s="2"/>
    </row>
    <row r="7" spans="1:18" x14ac:dyDescent="0.3">
      <c r="A7" s="4">
        <v>13536000000</v>
      </c>
      <c r="B7" s="4" t="s">
        <v>77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"/>
      <c r="R7" s="2"/>
    </row>
    <row r="8" spans="1:18" s="1" customFormat="1" ht="27" x14ac:dyDescent="0.3">
      <c r="A8" s="6" t="s">
        <v>16</v>
      </c>
      <c r="B8" s="7" t="s">
        <v>17</v>
      </c>
      <c r="C8" s="8">
        <v>0</v>
      </c>
      <c r="D8" s="8">
        <v>38000</v>
      </c>
      <c r="E8" s="8">
        <v>38000</v>
      </c>
      <c r="F8" s="8">
        <v>12600</v>
      </c>
      <c r="G8" s="8">
        <v>0</v>
      </c>
      <c r="H8" s="8">
        <v>12600</v>
      </c>
      <c r="I8" s="8">
        <v>0</v>
      </c>
      <c r="J8" s="8">
        <v>0</v>
      </c>
      <c r="K8" s="8">
        <f t="shared" ref="K8:K39" si="0">E8-F8</f>
        <v>25400</v>
      </c>
      <c r="L8" s="8">
        <f t="shared" ref="L8:L39" si="1">D8-F8</f>
        <v>25400</v>
      </c>
      <c r="M8" s="8">
        <f t="shared" ref="M8:M39" si="2">IF(E8=0,0,(F8/E8)*100)</f>
        <v>33.157894736842103</v>
      </c>
      <c r="N8" s="8">
        <f t="shared" ref="N8:N39" si="3">D8-H8</f>
        <v>25400</v>
      </c>
      <c r="O8" s="8">
        <f t="shared" ref="O8:O39" si="4">E8-H8</f>
        <v>25400</v>
      </c>
      <c r="P8" s="8">
        <f t="shared" ref="P8:P39" si="5">IF(E8=0,0,(H8/E8)*100)</f>
        <v>33.157894736842103</v>
      </c>
      <c r="Q8" s="9"/>
      <c r="R8" s="9"/>
    </row>
    <row r="9" spans="1:18" s="1" customFormat="1" x14ac:dyDescent="0.3">
      <c r="A9" s="6" t="s">
        <v>18</v>
      </c>
      <c r="B9" s="10" t="s">
        <v>19</v>
      </c>
      <c r="C9" s="8">
        <v>0</v>
      </c>
      <c r="D9" s="8">
        <v>38000</v>
      </c>
      <c r="E9" s="8">
        <v>38000</v>
      </c>
      <c r="F9" s="8">
        <v>12600</v>
      </c>
      <c r="G9" s="8">
        <v>0</v>
      </c>
      <c r="H9" s="8">
        <v>12600</v>
      </c>
      <c r="I9" s="8">
        <v>0</v>
      </c>
      <c r="J9" s="8">
        <v>0</v>
      </c>
      <c r="K9" s="8">
        <f t="shared" si="0"/>
        <v>25400</v>
      </c>
      <c r="L9" s="8">
        <f t="shared" si="1"/>
        <v>25400</v>
      </c>
      <c r="M9" s="8">
        <f t="shared" si="2"/>
        <v>33.157894736842103</v>
      </c>
      <c r="N9" s="8">
        <f t="shared" si="3"/>
        <v>25400</v>
      </c>
      <c r="O9" s="8">
        <f t="shared" si="4"/>
        <v>25400</v>
      </c>
      <c r="P9" s="8">
        <f t="shared" si="5"/>
        <v>33.157894736842103</v>
      </c>
      <c r="Q9" s="9"/>
      <c r="R9" s="9"/>
    </row>
    <row r="10" spans="1:18" s="1" customFormat="1" ht="27" x14ac:dyDescent="0.3">
      <c r="A10" s="6" t="s">
        <v>20</v>
      </c>
      <c r="B10" s="7" t="s">
        <v>21</v>
      </c>
      <c r="C10" s="8">
        <v>0</v>
      </c>
      <c r="D10" s="8">
        <v>9500</v>
      </c>
      <c r="E10" s="8">
        <v>9500</v>
      </c>
      <c r="F10" s="8">
        <v>9500</v>
      </c>
      <c r="G10" s="8">
        <v>0</v>
      </c>
      <c r="H10" s="8">
        <v>9500</v>
      </c>
      <c r="I10" s="8">
        <v>0</v>
      </c>
      <c r="J10" s="8">
        <v>0</v>
      </c>
      <c r="K10" s="8">
        <f t="shared" si="0"/>
        <v>0</v>
      </c>
      <c r="L10" s="8">
        <f t="shared" si="1"/>
        <v>0</v>
      </c>
      <c r="M10" s="8">
        <f t="shared" si="2"/>
        <v>100</v>
      </c>
      <c r="N10" s="8">
        <f t="shared" si="3"/>
        <v>0</v>
      </c>
      <c r="O10" s="8">
        <f t="shared" si="4"/>
        <v>0</v>
      </c>
      <c r="P10" s="8">
        <f t="shared" si="5"/>
        <v>100</v>
      </c>
      <c r="Q10" s="9"/>
      <c r="R10" s="9"/>
    </row>
    <row r="11" spans="1:18" s="1" customFormat="1" x14ac:dyDescent="0.3">
      <c r="A11" s="6" t="s">
        <v>18</v>
      </c>
      <c r="B11" s="10" t="s">
        <v>19</v>
      </c>
      <c r="C11" s="8">
        <v>0</v>
      </c>
      <c r="D11" s="8">
        <v>9500</v>
      </c>
      <c r="E11" s="8">
        <v>9500</v>
      </c>
      <c r="F11" s="8">
        <v>9500</v>
      </c>
      <c r="G11" s="8">
        <v>0</v>
      </c>
      <c r="H11" s="8">
        <v>9500</v>
      </c>
      <c r="I11" s="8">
        <v>0</v>
      </c>
      <c r="J11" s="8">
        <v>0</v>
      </c>
      <c r="K11" s="8">
        <f t="shared" si="0"/>
        <v>0</v>
      </c>
      <c r="L11" s="8">
        <f t="shared" si="1"/>
        <v>0</v>
      </c>
      <c r="M11" s="8">
        <f t="shared" si="2"/>
        <v>100</v>
      </c>
      <c r="N11" s="8">
        <f t="shared" si="3"/>
        <v>0</v>
      </c>
      <c r="O11" s="8">
        <f t="shared" si="4"/>
        <v>0</v>
      </c>
      <c r="P11" s="8">
        <f t="shared" si="5"/>
        <v>100</v>
      </c>
      <c r="Q11" s="9"/>
      <c r="R11" s="9"/>
    </row>
    <row r="12" spans="1:18" s="1" customFormat="1" ht="27" x14ac:dyDescent="0.3">
      <c r="A12" s="6" t="s">
        <v>22</v>
      </c>
      <c r="B12" s="7" t="s">
        <v>23</v>
      </c>
      <c r="C12" s="8">
        <v>0</v>
      </c>
      <c r="D12" s="8">
        <v>967255.84</v>
      </c>
      <c r="E12" s="8">
        <v>967255.84</v>
      </c>
      <c r="F12" s="8">
        <v>919851</v>
      </c>
      <c r="G12" s="8">
        <v>0</v>
      </c>
      <c r="H12" s="8">
        <v>919851</v>
      </c>
      <c r="I12" s="8">
        <v>0</v>
      </c>
      <c r="J12" s="8">
        <v>0</v>
      </c>
      <c r="K12" s="8">
        <f t="shared" si="0"/>
        <v>47404.839999999967</v>
      </c>
      <c r="L12" s="8">
        <f t="shared" si="1"/>
        <v>47404.839999999967</v>
      </c>
      <c r="M12" s="8">
        <f t="shared" si="2"/>
        <v>95.099038120048988</v>
      </c>
      <c r="N12" s="8">
        <f t="shared" si="3"/>
        <v>47404.839999999967</v>
      </c>
      <c r="O12" s="8">
        <f t="shared" si="4"/>
        <v>47404.839999999967</v>
      </c>
      <c r="P12" s="8">
        <f t="shared" si="5"/>
        <v>95.099038120048988</v>
      </c>
      <c r="Q12" s="9"/>
      <c r="R12" s="9"/>
    </row>
    <row r="13" spans="1:18" s="1" customFormat="1" x14ac:dyDescent="0.3">
      <c r="A13" s="6" t="s">
        <v>18</v>
      </c>
      <c r="B13" s="10" t="s">
        <v>19</v>
      </c>
      <c r="C13" s="8">
        <v>0</v>
      </c>
      <c r="D13" s="8">
        <v>967255.84</v>
      </c>
      <c r="E13" s="8">
        <v>967255.84</v>
      </c>
      <c r="F13" s="8">
        <v>919851</v>
      </c>
      <c r="G13" s="8">
        <v>0</v>
      </c>
      <c r="H13" s="8">
        <v>919851</v>
      </c>
      <c r="I13" s="8">
        <v>0</v>
      </c>
      <c r="J13" s="8">
        <v>0</v>
      </c>
      <c r="K13" s="8">
        <f t="shared" si="0"/>
        <v>47404.839999999967</v>
      </c>
      <c r="L13" s="8">
        <f t="shared" si="1"/>
        <v>47404.839999999967</v>
      </c>
      <c r="M13" s="8">
        <f t="shared" si="2"/>
        <v>95.099038120048988</v>
      </c>
      <c r="N13" s="8">
        <f t="shared" si="3"/>
        <v>47404.839999999967</v>
      </c>
      <c r="O13" s="8">
        <f t="shared" si="4"/>
        <v>47404.839999999967</v>
      </c>
      <c r="P13" s="8">
        <f t="shared" si="5"/>
        <v>95.099038120048988</v>
      </c>
      <c r="Q13" s="9"/>
      <c r="R13" s="9"/>
    </row>
    <row r="14" spans="1:18" s="1" customFormat="1" x14ac:dyDescent="0.3">
      <c r="A14" s="6" t="s">
        <v>24</v>
      </c>
      <c r="B14" s="7" t="s">
        <v>25</v>
      </c>
      <c r="C14" s="8">
        <v>0</v>
      </c>
      <c r="D14" s="8">
        <v>60000</v>
      </c>
      <c r="E14" s="8">
        <v>60000</v>
      </c>
      <c r="F14" s="8">
        <v>60000</v>
      </c>
      <c r="G14" s="8">
        <v>0</v>
      </c>
      <c r="H14" s="8">
        <v>60000</v>
      </c>
      <c r="I14" s="8">
        <v>0</v>
      </c>
      <c r="J14" s="8">
        <v>0</v>
      </c>
      <c r="K14" s="8">
        <f t="shared" si="0"/>
        <v>0</v>
      </c>
      <c r="L14" s="8">
        <f t="shared" si="1"/>
        <v>0</v>
      </c>
      <c r="M14" s="8">
        <f t="shared" si="2"/>
        <v>100</v>
      </c>
      <c r="N14" s="8">
        <f t="shared" si="3"/>
        <v>0</v>
      </c>
      <c r="O14" s="8">
        <f t="shared" si="4"/>
        <v>0</v>
      </c>
      <c r="P14" s="8">
        <f t="shared" si="5"/>
        <v>100</v>
      </c>
      <c r="Q14" s="9"/>
      <c r="R14" s="9"/>
    </row>
    <row r="15" spans="1:18" s="1" customFormat="1" x14ac:dyDescent="0.3">
      <c r="A15" s="6" t="s">
        <v>18</v>
      </c>
      <c r="B15" s="10" t="s">
        <v>19</v>
      </c>
      <c r="C15" s="8">
        <v>0</v>
      </c>
      <c r="D15" s="8">
        <v>60000</v>
      </c>
      <c r="E15" s="8">
        <v>60000</v>
      </c>
      <c r="F15" s="8">
        <v>60000</v>
      </c>
      <c r="G15" s="8">
        <v>0</v>
      </c>
      <c r="H15" s="8">
        <v>60000</v>
      </c>
      <c r="I15" s="8">
        <v>0</v>
      </c>
      <c r="J15" s="8">
        <v>0</v>
      </c>
      <c r="K15" s="8">
        <f t="shared" si="0"/>
        <v>0</v>
      </c>
      <c r="L15" s="8">
        <f t="shared" si="1"/>
        <v>0</v>
      </c>
      <c r="M15" s="8">
        <f t="shared" si="2"/>
        <v>100</v>
      </c>
      <c r="N15" s="8">
        <f t="shared" si="3"/>
        <v>0</v>
      </c>
      <c r="O15" s="8">
        <f t="shared" si="4"/>
        <v>0</v>
      </c>
      <c r="P15" s="8">
        <f t="shared" si="5"/>
        <v>100</v>
      </c>
      <c r="Q15" s="9"/>
      <c r="R15" s="9"/>
    </row>
    <row r="16" spans="1:18" s="1" customFormat="1" x14ac:dyDescent="0.3">
      <c r="A16" s="6" t="s">
        <v>26</v>
      </c>
      <c r="B16" s="7" t="s">
        <v>27</v>
      </c>
      <c r="C16" s="8">
        <v>0</v>
      </c>
      <c r="D16" s="8">
        <v>32000</v>
      </c>
      <c r="E16" s="8">
        <v>32000</v>
      </c>
      <c r="F16" s="8">
        <v>31997</v>
      </c>
      <c r="G16" s="8">
        <v>0</v>
      </c>
      <c r="H16" s="8">
        <v>31997</v>
      </c>
      <c r="I16" s="8">
        <v>0</v>
      </c>
      <c r="J16" s="8">
        <v>0</v>
      </c>
      <c r="K16" s="8">
        <f t="shared" si="0"/>
        <v>3</v>
      </c>
      <c r="L16" s="8">
        <f t="shared" si="1"/>
        <v>3</v>
      </c>
      <c r="M16" s="8">
        <f t="shared" si="2"/>
        <v>99.990624999999994</v>
      </c>
      <c r="N16" s="8">
        <f t="shared" si="3"/>
        <v>3</v>
      </c>
      <c r="O16" s="8">
        <f t="shared" si="4"/>
        <v>3</v>
      </c>
      <c r="P16" s="8">
        <f t="shared" si="5"/>
        <v>99.990624999999994</v>
      </c>
      <c r="Q16" s="9"/>
      <c r="R16" s="9"/>
    </row>
    <row r="17" spans="1:18" s="1" customFormat="1" x14ac:dyDescent="0.3">
      <c r="A17" s="6" t="s">
        <v>18</v>
      </c>
      <c r="B17" s="10" t="s">
        <v>19</v>
      </c>
      <c r="C17" s="8">
        <v>0</v>
      </c>
      <c r="D17" s="8">
        <v>32000</v>
      </c>
      <c r="E17" s="8">
        <v>32000</v>
      </c>
      <c r="F17" s="8">
        <v>31997</v>
      </c>
      <c r="G17" s="8">
        <v>0</v>
      </c>
      <c r="H17" s="8">
        <v>31997</v>
      </c>
      <c r="I17" s="8">
        <v>0</v>
      </c>
      <c r="J17" s="8">
        <v>0</v>
      </c>
      <c r="K17" s="8">
        <f t="shared" si="0"/>
        <v>3</v>
      </c>
      <c r="L17" s="8">
        <f t="shared" si="1"/>
        <v>3</v>
      </c>
      <c r="M17" s="8">
        <f t="shared" si="2"/>
        <v>99.990624999999994</v>
      </c>
      <c r="N17" s="8">
        <f t="shared" si="3"/>
        <v>3</v>
      </c>
      <c r="O17" s="8">
        <f t="shared" si="4"/>
        <v>3</v>
      </c>
      <c r="P17" s="8">
        <f t="shared" si="5"/>
        <v>99.990624999999994</v>
      </c>
      <c r="Q17" s="9"/>
      <c r="R17" s="9"/>
    </row>
    <row r="18" spans="1:18" s="1" customFormat="1" ht="27" x14ac:dyDescent="0.3">
      <c r="A18" s="6" t="s">
        <v>28</v>
      </c>
      <c r="B18" s="7" t="s">
        <v>29</v>
      </c>
      <c r="C18" s="8">
        <v>0</v>
      </c>
      <c r="D18" s="8">
        <v>421749</v>
      </c>
      <c r="E18" s="8">
        <v>421749</v>
      </c>
      <c r="F18" s="8">
        <v>215654.78</v>
      </c>
      <c r="G18" s="8">
        <v>0</v>
      </c>
      <c r="H18" s="8">
        <v>215654.78</v>
      </c>
      <c r="I18" s="8">
        <v>0</v>
      </c>
      <c r="J18" s="8">
        <v>0</v>
      </c>
      <c r="K18" s="8">
        <f t="shared" si="0"/>
        <v>206094.22</v>
      </c>
      <c r="L18" s="8">
        <f t="shared" si="1"/>
        <v>206094.22</v>
      </c>
      <c r="M18" s="8">
        <f t="shared" si="2"/>
        <v>51.133441928730115</v>
      </c>
      <c r="N18" s="8">
        <f t="shared" si="3"/>
        <v>206094.22</v>
      </c>
      <c r="O18" s="8">
        <f t="shared" si="4"/>
        <v>206094.22</v>
      </c>
      <c r="P18" s="8">
        <f t="shared" si="5"/>
        <v>51.133441928730115</v>
      </c>
      <c r="Q18" s="9"/>
      <c r="R18" s="9"/>
    </row>
    <row r="19" spans="1:18" s="1" customFormat="1" x14ac:dyDescent="0.3">
      <c r="A19" s="6" t="s">
        <v>18</v>
      </c>
      <c r="B19" s="10" t="s">
        <v>19</v>
      </c>
      <c r="C19" s="8">
        <v>0</v>
      </c>
      <c r="D19" s="8">
        <v>421749</v>
      </c>
      <c r="E19" s="8">
        <v>421749</v>
      </c>
      <c r="F19" s="8">
        <v>215654.78</v>
      </c>
      <c r="G19" s="8">
        <v>0</v>
      </c>
      <c r="H19" s="8">
        <v>215654.78</v>
      </c>
      <c r="I19" s="8">
        <v>0</v>
      </c>
      <c r="J19" s="8">
        <v>0</v>
      </c>
      <c r="K19" s="8">
        <f t="shared" si="0"/>
        <v>206094.22</v>
      </c>
      <c r="L19" s="8">
        <f t="shared" si="1"/>
        <v>206094.22</v>
      </c>
      <c r="M19" s="8">
        <f t="shared" si="2"/>
        <v>51.133441928730115</v>
      </c>
      <c r="N19" s="8">
        <f t="shared" si="3"/>
        <v>206094.22</v>
      </c>
      <c r="O19" s="8">
        <f t="shared" si="4"/>
        <v>206094.22</v>
      </c>
      <c r="P19" s="8">
        <f t="shared" si="5"/>
        <v>51.133441928730115</v>
      </c>
      <c r="Q19" s="9"/>
      <c r="R19" s="9"/>
    </row>
    <row r="20" spans="1:18" s="1" customFormat="1" x14ac:dyDescent="0.3">
      <c r="A20" s="6" t="s">
        <v>30</v>
      </c>
      <c r="B20" s="10" t="s">
        <v>31</v>
      </c>
      <c r="C20" s="8">
        <v>0</v>
      </c>
      <c r="D20" s="8">
        <v>25530</v>
      </c>
      <c r="E20" s="8">
        <v>25530</v>
      </c>
      <c r="F20" s="8">
        <v>25530</v>
      </c>
      <c r="G20" s="8">
        <v>0</v>
      </c>
      <c r="H20" s="8">
        <v>25530</v>
      </c>
      <c r="I20" s="8">
        <v>0</v>
      </c>
      <c r="J20" s="8">
        <v>0</v>
      </c>
      <c r="K20" s="8">
        <f t="shared" si="0"/>
        <v>0</v>
      </c>
      <c r="L20" s="8">
        <f t="shared" si="1"/>
        <v>0</v>
      </c>
      <c r="M20" s="8">
        <f t="shared" si="2"/>
        <v>100</v>
      </c>
      <c r="N20" s="8">
        <f t="shared" si="3"/>
        <v>0</v>
      </c>
      <c r="O20" s="8">
        <f t="shared" si="4"/>
        <v>0</v>
      </c>
      <c r="P20" s="8">
        <f t="shared" si="5"/>
        <v>100</v>
      </c>
      <c r="Q20" s="9"/>
      <c r="R20" s="9"/>
    </row>
    <row r="21" spans="1:18" s="1" customFormat="1" x14ac:dyDescent="0.3">
      <c r="A21" s="6" t="s">
        <v>18</v>
      </c>
      <c r="B21" s="10" t="s">
        <v>19</v>
      </c>
      <c r="C21" s="8">
        <v>0</v>
      </c>
      <c r="D21" s="8">
        <v>25530</v>
      </c>
      <c r="E21" s="8">
        <v>25530</v>
      </c>
      <c r="F21" s="8">
        <v>25530</v>
      </c>
      <c r="G21" s="8">
        <v>0</v>
      </c>
      <c r="H21" s="8">
        <v>25530</v>
      </c>
      <c r="I21" s="8">
        <v>0</v>
      </c>
      <c r="J21" s="8">
        <v>0</v>
      </c>
      <c r="K21" s="8">
        <f t="shared" si="0"/>
        <v>0</v>
      </c>
      <c r="L21" s="8">
        <f t="shared" si="1"/>
        <v>0</v>
      </c>
      <c r="M21" s="8">
        <f t="shared" si="2"/>
        <v>100</v>
      </c>
      <c r="N21" s="8">
        <f t="shared" si="3"/>
        <v>0</v>
      </c>
      <c r="O21" s="8">
        <f t="shared" si="4"/>
        <v>0</v>
      </c>
      <c r="P21" s="8">
        <f t="shared" si="5"/>
        <v>100</v>
      </c>
      <c r="Q21" s="9"/>
      <c r="R21" s="9"/>
    </row>
    <row r="22" spans="1:18" s="1" customFormat="1" ht="27" x14ac:dyDescent="0.3">
      <c r="A22" s="6" t="s">
        <v>32</v>
      </c>
      <c r="B22" s="7" t="s">
        <v>33</v>
      </c>
      <c r="C22" s="8">
        <v>0</v>
      </c>
      <c r="D22" s="8">
        <v>25000</v>
      </c>
      <c r="E22" s="8">
        <v>25000</v>
      </c>
      <c r="F22" s="8">
        <v>25000</v>
      </c>
      <c r="G22" s="8">
        <v>0</v>
      </c>
      <c r="H22" s="8">
        <v>25000</v>
      </c>
      <c r="I22" s="8">
        <v>0</v>
      </c>
      <c r="J22" s="8">
        <v>0</v>
      </c>
      <c r="K22" s="8">
        <f t="shared" si="0"/>
        <v>0</v>
      </c>
      <c r="L22" s="8">
        <f t="shared" si="1"/>
        <v>0</v>
      </c>
      <c r="M22" s="8">
        <f t="shared" si="2"/>
        <v>100</v>
      </c>
      <c r="N22" s="8">
        <f t="shared" si="3"/>
        <v>0</v>
      </c>
      <c r="O22" s="8">
        <f t="shared" si="4"/>
        <v>0</v>
      </c>
      <c r="P22" s="8">
        <f t="shared" si="5"/>
        <v>100</v>
      </c>
      <c r="Q22" s="9"/>
      <c r="R22" s="9"/>
    </row>
    <row r="23" spans="1:18" s="1" customFormat="1" x14ac:dyDescent="0.3">
      <c r="A23" s="6" t="s">
        <v>18</v>
      </c>
      <c r="B23" s="10" t="s">
        <v>19</v>
      </c>
      <c r="C23" s="8">
        <v>0</v>
      </c>
      <c r="D23" s="8">
        <v>25000</v>
      </c>
      <c r="E23" s="8">
        <v>25000</v>
      </c>
      <c r="F23" s="8">
        <v>25000</v>
      </c>
      <c r="G23" s="8">
        <v>0</v>
      </c>
      <c r="H23" s="8">
        <v>25000</v>
      </c>
      <c r="I23" s="8">
        <v>0</v>
      </c>
      <c r="J23" s="8">
        <v>0</v>
      </c>
      <c r="K23" s="8">
        <f t="shared" si="0"/>
        <v>0</v>
      </c>
      <c r="L23" s="8">
        <f t="shared" si="1"/>
        <v>0</v>
      </c>
      <c r="M23" s="8">
        <f t="shared" si="2"/>
        <v>100</v>
      </c>
      <c r="N23" s="8">
        <f t="shared" si="3"/>
        <v>0</v>
      </c>
      <c r="O23" s="8">
        <f t="shared" si="4"/>
        <v>0</v>
      </c>
      <c r="P23" s="8">
        <f t="shared" si="5"/>
        <v>100</v>
      </c>
      <c r="Q23" s="9"/>
      <c r="R23" s="9"/>
    </row>
    <row r="24" spans="1:18" s="1" customFormat="1" x14ac:dyDescent="0.3">
      <c r="A24" s="6" t="s">
        <v>34</v>
      </c>
      <c r="B24" s="7" t="s">
        <v>35</v>
      </c>
      <c r="C24" s="8">
        <v>0</v>
      </c>
      <c r="D24" s="8">
        <v>50000</v>
      </c>
      <c r="E24" s="8">
        <v>50000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f t="shared" si="0"/>
        <v>50000</v>
      </c>
      <c r="L24" s="8">
        <f t="shared" si="1"/>
        <v>50000</v>
      </c>
      <c r="M24" s="8">
        <f t="shared" si="2"/>
        <v>0</v>
      </c>
      <c r="N24" s="8">
        <f t="shared" si="3"/>
        <v>50000</v>
      </c>
      <c r="O24" s="8">
        <f t="shared" si="4"/>
        <v>50000</v>
      </c>
      <c r="P24" s="8">
        <f t="shared" si="5"/>
        <v>0</v>
      </c>
      <c r="Q24" s="9"/>
      <c r="R24" s="9"/>
    </row>
    <row r="25" spans="1:18" s="1" customFormat="1" x14ac:dyDescent="0.3">
      <c r="A25" s="6" t="s">
        <v>18</v>
      </c>
      <c r="B25" s="10" t="s">
        <v>19</v>
      </c>
      <c r="C25" s="8">
        <v>0</v>
      </c>
      <c r="D25" s="8">
        <v>50000</v>
      </c>
      <c r="E25" s="8">
        <v>50000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f t="shared" si="0"/>
        <v>50000</v>
      </c>
      <c r="L25" s="8">
        <f t="shared" si="1"/>
        <v>50000</v>
      </c>
      <c r="M25" s="8">
        <f t="shared" si="2"/>
        <v>0</v>
      </c>
      <c r="N25" s="8">
        <f t="shared" si="3"/>
        <v>50000</v>
      </c>
      <c r="O25" s="8">
        <f t="shared" si="4"/>
        <v>50000</v>
      </c>
      <c r="P25" s="8">
        <f t="shared" si="5"/>
        <v>0</v>
      </c>
      <c r="Q25" s="9"/>
      <c r="R25" s="9"/>
    </row>
    <row r="26" spans="1:18" s="1" customFormat="1" x14ac:dyDescent="0.3">
      <c r="A26" s="6" t="s">
        <v>36</v>
      </c>
      <c r="B26" s="7" t="s">
        <v>37</v>
      </c>
      <c r="C26" s="8">
        <v>0</v>
      </c>
      <c r="D26" s="8">
        <v>8900</v>
      </c>
      <c r="E26" s="8">
        <v>8900</v>
      </c>
      <c r="F26" s="8">
        <v>8900</v>
      </c>
      <c r="G26" s="8">
        <v>0</v>
      </c>
      <c r="H26" s="8">
        <v>8900</v>
      </c>
      <c r="I26" s="8">
        <v>0</v>
      </c>
      <c r="J26" s="8">
        <v>0</v>
      </c>
      <c r="K26" s="8">
        <f t="shared" si="0"/>
        <v>0</v>
      </c>
      <c r="L26" s="8">
        <f t="shared" si="1"/>
        <v>0</v>
      </c>
      <c r="M26" s="8">
        <f t="shared" si="2"/>
        <v>100</v>
      </c>
      <c r="N26" s="8">
        <f t="shared" si="3"/>
        <v>0</v>
      </c>
      <c r="O26" s="8">
        <f t="shared" si="4"/>
        <v>0</v>
      </c>
      <c r="P26" s="8">
        <f t="shared" si="5"/>
        <v>100</v>
      </c>
      <c r="Q26" s="9"/>
      <c r="R26" s="9"/>
    </row>
    <row r="27" spans="1:18" s="1" customFormat="1" x14ac:dyDescent="0.3">
      <c r="A27" s="6" t="s">
        <v>18</v>
      </c>
      <c r="B27" s="10" t="s">
        <v>19</v>
      </c>
      <c r="C27" s="8">
        <v>0</v>
      </c>
      <c r="D27" s="8">
        <v>8900</v>
      </c>
      <c r="E27" s="8">
        <v>8900</v>
      </c>
      <c r="F27" s="8">
        <v>8900</v>
      </c>
      <c r="G27" s="8">
        <v>0</v>
      </c>
      <c r="H27" s="8">
        <v>8900</v>
      </c>
      <c r="I27" s="8">
        <v>0</v>
      </c>
      <c r="J27" s="8">
        <v>0</v>
      </c>
      <c r="K27" s="8">
        <f t="shared" si="0"/>
        <v>0</v>
      </c>
      <c r="L27" s="8">
        <f t="shared" si="1"/>
        <v>0</v>
      </c>
      <c r="M27" s="8">
        <f t="shared" si="2"/>
        <v>100</v>
      </c>
      <c r="N27" s="8">
        <f t="shared" si="3"/>
        <v>0</v>
      </c>
      <c r="O27" s="8">
        <f t="shared" si="4"/>
        <v>0</v>
      </c>
      <c r="P27" s="8">
        <f t="shared" si="5"/>
        <v>100</v>
      </c>
      <c r="Q27" s="9"/>
      <c r="R27" s="9"/>
    </row>
    <row r="28" spans="1:18" s="1" customFormat="1" x14ac:dyDescent="0.3">
      <c r="A28" s="6" t="s">
        <v>38</v>
      </c>
      <c r="B28" s="7" t="s">
        <v>39</v>
      </c>
      <c r="C28" s="8">
        <v>300000</v>
      </c>
      <c r="D28" s="8">
        <v>41742.23000000001</v>
      </c>
      <c r="E28" s="8">
        <v>41742.23000000001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f t="shared" si="0"/>
        <v>41742.23000000001</v>
      </c>
      <c r="L28" s="8">
        <f t="shared" si="1"/>
        <v>41742.23000000001</v>
      </c>
      <c r="M28" s="8">
        <f t="shared" si="2"/>
        <v>0</v>
      </c>
      <c r="N28" s="8">
        <f t="shared" si="3"/>
        <v>41742.23000000001</v>
      </c>
      <c r="O28" s="8">
        <f t="shared" si="4"/>
        <v>41742.23000000001</v>
      </c>
      <c r="P28" s="8">
        <f t="shared" si="5"/>
        <v>0</v>
      </c>
      <c r="Q28" s="9"/>
      <c r="R28" s="9"/>
    </row>
    <row r="29" spans="1:18" s="1" customFormat="1" x14ac:dyDescent="0.3">
      <c r="A29" s="6" t="s">
        <v>18</v>
      </c>
      <c r="B29" s="10" t="s">
        <v>19</v>
      </c>
      <c r="C29" s="8">
        <v>300000</v>
      </c>
      <c r="D29" s="8">
        <v>41742.23000000001</v>
      </c>
      <c r="E29" s="8">
        <v>41742.23000000001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f t="shared" si="0"/>
        <v>41742.23000000001</v>
      </c>
      <c r="L29" s="8">
        <f t="shared" si="1"/>
        <v>41742.23000000001</v>
      </c>
      <c r="M29" s="8">
        <f t="shared" si="2"/>
        <v>0</v>
      </c>
      <c r="N29" s="8">
        <f t="shared" si="3"/>
        <v>41742.23000000001</v>
      </c>
      <c r="O29" s="8">
        <f t="shared" si="4"/>
        <v>41742.23000000001</v>
      </c>
      <c r="P29" s="8">
        <f t="shared" si="5"/>
        <v>0</v>
      </c>
      <c r="Q29" s="9"/>
      <c r="R29" s="9"/>
    </row>
    <row r="30" spans="1:18" s="1" customFormat="1" ht="40.200000000000003" x14ac:dyDescent="0.3">
      <c r="A30" s="6" t="s">
        <v>40</v>
      </c>
      <c r="B30" s="7" t="s">
        <v>41</v>
      </c>
      <c r="C30" s="8">
        <v>85000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f t="shared" si="0"/>
        <v>0</v>
      </c>
      <c r="L30" s="8">
        <f t="shared" si="1"/>
        <v>0</v>
      </c>
      <c r="M30" s="8">
        <f t="shared" si="2"/>
        <v>0</v>
      </c>
      <c r="N30" s="8">
        <f t="shared" si="3"/>
        <v>0</v>
      </c>
      <c r="O30" s="8">
        <f t="shared" si="4"/>
        <v>0</v>
      </c>
      <c r="P30" s="8">
        <f t="shared" si="5"/>
        <v>0</v>
      </c>
      <c r="Q30" s="9"/>
      <c r="R30" s="9"/>
    </row>
    <row r="31" spans="1:18" s="1" customFormat="1" x14ac:dyDescent="0.3">
      <c r="A31" s="6" t="s">
        <v>18</v>
      </c>
      <c r="B31" s="10" t="s">
        <v>19</v>
      </c>
      <c r="C31" s="8">
        <v>85000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f t="shared" si="0"/>
        <v>0</v>
      </c>
      <c r="L31" s="8">
        <f t="shared" si="1"/>
        <v>0</v>
      </c>
      <c r="M31" s="8">
        <f t="shared" si="2"/>
        <v>0</v>
      </c>
      <c r="N31" s="8">
        <f t="shared" si="3"/>
        <v>0</v>
      </c>
      <c r="O31" s="8">
        <f t="shared" si="4"/>
        <v>0</v>
      </c>
      <c r="P31" s="8">
        <f t="shared" si="5"/>
        <v>0</v>
      </c>
      <c r="Q31" s="9"/>
      <c r="R31" s="9"/>
    </row>
    <row r="32" spans="1:18" s="1" customFormat="1" x14ac:dyDescent="0.3">
      <c r="A32" s="6" t="s">
        <v>42</v>
      </c>
      <c r="B32" s="7" t="s">
        <v>43</v>
      </c>
      <c r="C32" s="8">
        <v>50000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f t="shared" si="0"/>
        <v>0</v>
      </c>
      <c r="L32" s="8">
        <f t="shared" si="1"/>
        <v>0</v>
      </c>
      <c r="M32" s="8">
        <f t="shared" si="2"/>
        <v>0</v>
      </c>
      <c r="N32" s="8">
        <f t="shared" si="3"/>
        <v>0</v>
      </c>
      <c r="O32" s="8">
        <f t="shared" si="4"/>
        <v>0</v>
      </c>
      <c r="P32" s="8">
        <f t="shared" si="5"/>
        <v>0</v>
      </c>
      <c r="Q32" s="9"/>
      <c r="R32" s="9"/>
    </row>
    <row r="33" spans="1:18" s="1" customFormat="1" x14ac:dyDescent="0.3">
      <c r="A33" s="6" t="s">
        <v>18</v>
      </c>
      <c r="B33" s="10" t="s">
        <v>19</v>
      </c>
      <c r="C33" s="8">
        <v>50000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f t="shared" si="0"/>
        <v>0</v>
      </c>
      <c r="L33" s="8">
        <f t="shared" si="1"/>
        <v>0</v>
      </c>
      <c r="M33" s="8">
        <f t="shared" si="2"/>
        <v>0</v>
      </c>
      <c r="N33" s="8">
        <f t="shared" si="3"/>
        <v>0</v>
      </c>
      <c r="O33" s="8">
        <f t="shared" si="4"/>
        <v>0</v>
      </c>
      <c r="P33" s="8">
        <f t="shared" si="5"/>
        <v>0</v>
      </c>
      <c r="Q33" s="9"/>
      <c r="R33" s="9"/>
    </row>
    <row r="34" spans="1:18" s="1" customFormat="1" x14ac:dyDescent="0.3">
      <c r="A34" s="6" t="s">
        <v>44</v>
      </c>
      <c r="B34" s="10" t="s">
        <v>45</v>
      </c>
      <c r="C34" s="8">
        <v>50000</v>
      </c>
      <c r="D34" s="8">
        <v>1232705</v>
      </c>
      <c r="E34" s="8">
        <v>1232705</v>
      </c>
      <c r="F34" s="8">
        <v>294371.44</v>
      </c>
      <c r="G34" s="8">
        <v>0</v>
      </c>
      <c r="H34" s="8">
        <v>294371.44</v>
      </c>
      <c r="I34" s="8">
        <v>0</v>
      </c>
      <c r="J34" s="8">
        <v>0</v>
      </c>
      <c r="K34" s="8">
        <f t="shared" si="0"/>
        <v>938333.56</v>
      </c>
      <c r="L34" s="8">
        <f t="shared" si="1"/>
        <v>938333.56</v>
      </c>
      <c r="M34" s="8">
        <f t="shared" si="2"/>
        <v>23.880120547900756</v>
      </c>
      <c r="N34" s="8">
        <f t="shared" si="3"/>
        <v>938333.56</v>
      </c>
      <c r="O34" s="8">
        <f t="shared" si="4"/>
        <v>938333.56</v>
      </c>
      <c r="P34" s="8">
        <f t="shared" si="5"/>
        <v>23.880120547900756</v>
      </c>
      <c r="Q34" s="9"/>
      <c r="R34" s="9"/>
    </row>
    <row r="35" spans="1:18" s="1" customFormat="1" x14ac:dyDescent="0.3">
      <c r="A35" s="6" t="s">
        <v>46</v>
      </c>
      <c r="B35" s="10" t="s">
        <v>47</v>
      </c>
      <c r="C35" s="8">
        <v>50000</v>
      </c>
      <c r="D35" s="8">
        <v>50000</v>
      </c>
      <c r="E35" s="8">
        <v>50000</v>
      </c>
      <c r="F35" s="8">
        <v>15008.95</v>
      </c>
      <c r="G35" s="8">
        <v>0</v>
      </c>
      <c r="H35" s="8">
        <v>15008.95</v>
      </c>
      <c r="I35" s="8">
        <v>0</v>
      </c>
      <c r="J35" s="8">
        <v>0</v>
      </c>
      <c r="K35" s="8">
        <f t="shared" si="0"/>
        <v>34991.050000000003</v>
      </c>
      <c r="L35" s="8">
        <f t="shared" si="1"/>
        <v>34991.050000000003</v>
      </c>
      <c r="M35" s="8">
        <f t="shared" si="2"/>
        <v>30.017900000000004</v>
      </c>
      <c r="N35" s="8">
        <f t="shared" si="3"/>
        <v>34991.050000000003</v>
      </c>
      <c r="O35" s="8">
        <f t="shared" si="4"/>
        <v>34991.050000000003</v>
      </c>
      <c r="P35" s="8">
        <f t="shared" si="5"/>
        <v>30.017900000000004</v>
      </c>
      <c r="Q35" s="9"/>
      <c r="R35" s="9"/>
    </row>
    <row r="36" spans="1:18" s="1" customFormat="1" x14ac:dyDescent="0.3">
      <c r="A36" s="6" t="s">
        <v>18</v>
      </c>
      <c r="B36" s="10" t="s">
        <v>19</v>
      </c>
      <c r="C36" s="8">
        <v>0</v>
      </c>
      <c r="D36" s="8">
        <v>1182705</v>
      </c>
      <c r="E36" s="8">
        <v>1182705</v>
      </c>
      <c r="F36" s="8">
        <v>279362.49</v>
      </c>
      <c r="G36" s="8">
        <v>0</v>
      </c>
      <c r="H36" s="8">
        <v>279362.49</v>
      </c>
      <c r="I36" s="8">
        <v>0</v>
      </c>
      <c r="J36" s="8">
        <v>0</v>
      </c>
      <c r="K36" s="8">
        <f t="shared" si="0"/>
        <v>903342.51</v>
      </c>
      <c r="L36" s="8">
        <f t="shared" si="1"/>
        <v>903342.51</v>
      </c>
      <c r="M36" s="8">
        <f t="shared" si="2"/>
        <v>23.620639973619795</v>
      </c>
      <c r="N36" s="8">
        <f t="shared" si="3"/>
        <v>903342.51</v>
      </c>
      <c r="O36" s="8">
        <f t="shared" si="4"/>
        <v>903342.51</v>
      </c>
      <c r="P36" s="8">
        <f t="shared" si="5"/>
        <v>23.620639973619795</v>
      </c>
      <c r="Q36" s="9"/>
      <c r="R36" s="9"/>
    </row>
    <row r="37" spans="1:18" s="1" customFormat="1" x14ac:dyDescent="0.3">
      <c r="A37" s="6" t="s">
        <v>48</v>
      </c>
      <c r="B37" s="7" t="s">
        <v>49</v>
      </c>
      <c r="C37" s="8">
        <v>0</v>
      </c>
      <c r="D37" s="8">
        <v>1315353</v>
      </c>
      <c r="E37" s="8">
        <v>1315353</v>
      </c>
      <c r="F37" s="8">
        <v>1299667.21</v>
      </c>
      <c r="G37" s="8">
        <v>0</v>
      </c>
      <c r="H37" s="8">
        <v>1299667.21</v>
      </c>
      <c r="I37" s="8">
        <v>0</v>
      </c>
      <c r="J37" s="8">
        <v>0</v>
      </c>
      <c r="K37" s="8">
        <f t="shared" si="0"/>
        <v>15685.790000000037</v>
      </c>
      <c r="L37" s="8">
        <f t="shared" si="1"/>
        <v>15685.790000000037</v>
      </c>
      <c r="M37" s="8">
        <f t="shared" si="2"/>
        <v>98.807484378718101</v>
      </c>
      <c r="N37" s="8">
        <f t="shared" si="3"/>
        <v>15685.790000000037</v>
      </c>
      <c r="O37" s="8">
        <f t="shared" si="4"/>
        <v>15685.790000000037</v>
      </c>
      <c r="P37" s="8">
        <f t="shared" si="5"/>
        <v>98.807484378718101</v>
      </c>
      <c r="Q37" s="9"/>
      <c r="R37" s="9"/>
    </row>
    <row r="38" spans="1:18" s="1" customFormat="1" x14ac:dyDescent="0.3">
      <c r="A38" s="6" t="s">
        <v>18</v>
      </c>
      <c r="B38" s="10" t="s">
        <v>19</v>
      </c>
      <c r="C38" s="8">
        <v>0</v>
      </c>
      <c r="D38" s="8">
        <v>1315353</v>
      </c>
      <c r="E38" s="8">
        <v>1315353</v>
      </c>
      <c r="F38" s="8">
        <v>1299667.21</v>
      </c>
      <c r="G38" s="8">
        <v>0</v>
      </c>
      <c r="H38" s="8">
        <v>1299667.21</v>
      </c>
      <c r="I38" s="8">
        <v>0</v>
      </c>
      <c r="J38" s="8">
        <v>0</v>
      </c>
      <c r="K38" s="8">
        <f t="shared" si="0"/>
        <v>15685.790000000037</v>
      </c>
      <c r="L38" s="8">
        <f t="shared" si="1"/>
        <v>15685.790000000037</v>
      </c>
      <c r="M38" s="8">
        <f t="shared" si="2"/>
        <v>98.807484378718101</v>
      </c>
      <c r="N38" s="8">
        <f t="shared" si="3"/>
        <v>15685.790000000037</v>
      </c>
      <c r="O38" s="8">
        <f t="shared" si="4"/>
        <v>15685.790000000037</v>
      </c>
      <c r="P38" s="8">
        <f t="shared" si="5"/>
        <v>98.807484378718101</v>
      </c>
      <c r="Q38" s="9"/>
      <c r="R38" s="9"/>
    </row>
    <row r="39" spans="1:18" s="1" customFormat="1" x14ac:dyDescent="0.3">
      <c r="A39" s="6" t="s">
        <v>50</v>
      </c>
      <c r="B39" s="7" t="s">
        <v>51</v>
      </c>
      <c r="C39" s="8">
        <v>0</v>
      </c>
      <c r="D39" s="8">
        <v>4366347</v>
      </c>
      <c r="E39" s="8">
        <v>4366347</v>
      </c>
      <c r="F39" s="8">
        <v>3431799.95</v>
      </c>
      <c r="G39" s="8">
        <v>0</v>
      </c>
      <c r="H39" s="8">
        <v>3431799.95</v>
      </c>
      <c r="I39" s="8">
        <v>0</v>
      </c>
      <c r="J39" s="8">
        <v>0</v>
      </c>
      <c r="K39" s="8">
        <f t="shared" si="0"/>
        <v>934547.04999999981</v>
      </c>
      <c r="L39" s="8">
        <f t="shared" si="1"/>
        <v>934547.04999999981</v>
      </c>
      <c r="M39" s="8">
        <f t="shared" si="2"/>
        <v>78.596592300153887</v>
      </c>
      <c r="N39" s="8">
        <f t="shared" si="3"/>
        <v>934547.04999999981</v>
      </c>
      <c r="O39" s="8">
        <f t="shared" si="4"/>
        <v>934547.04999999981</v>
      </c>
      <c r="P39" s="8">
        <f t="shared" si="5"/>
        <v>78.596592300153887</v>
      </c>
      <c r="Q39" s="9"/>
      <c r="R39" s="9"/>
    </row>
    <row r="40" spans="1:18" s="1" customFormat="1" x14ac:dyDescent="0.3">
      <c r="A40" s="6" t="s">
        <v>18</v>
      </c>
      <c r="B40" s="10" t="s">
        <v>19</v>
      </c>
      <c r="C40" s="8">
        <v>0</v>
      </c>
      <c r="D40" s="8">
        <v>4366347</v>
      </c>
      <c r="E40" s="8">
        <v>4366347</v>
      </c>
      <c r="F40" s="8">
        <v>3431799.95</v>
      </c>
      <c r="G40" s="8">
        <v>0</v>
      </c>
      <c r="H40" s="8">
        <v>3431799.95</v>
      </c>
      <c r="I40" s="8">
        <v>0</v>
      </c>
      <c r="J40" s="8">
        <v>0</v>
      </c>
      <c r="K40" s="8">
        <f t="shared" ref="K40:K65" si="6">E40-F40</f>
        <v>934547.04999999981</v>
      </c>
      <c r="L40" s="8">
        <f t="shared" ref="L40:L65" si="7">D40-F40</f>
        <v>934547.04999999981</v>
      </c>
      <c r="M40" s="8">
        <f t="shared" ref="M40:M65" si="8">IF(E40=0,0,(F40/E40)*100)</f>
        <v>78.596592300153887</v>
      </c>
      <c r="N40" s="8">
        <f t="shared" ref="N40:N65" si="9">D40-H40</f>
        <v>934547.04999999981</v>
      </c>
      <c r="O40" s="8">
        <f t="shared" ref="O40:O65" si="10">E40-H40</f>
        <v>934547.04999999981</v>
      </c>
      <c r="P40" s="8">
        <f t="shared" ref="P40:P65" si="11">IF(E40=0,0,(H40/E40)*100)</f>
        <v>78.596592300153887</v>
      </c>
      <c r="Q40" s="9"/>
      <c r="R40" s="9"/>
    </row>
    <row r="41" spans="1:18" s="1" customFormat="1" x14ac:dyDescent="0.3">
      <c r="A41" s="6" t="s">
        <v>52</v>
      </c>
      <c r="B41" s="7" t="s">
        <v>53</v>
      </c>
      <c r="C41" s="8">
        <v>0</v>
      </c>
      <c r="D41" s="8">
        <v>1899118</v>
      </c>
      <c r="E41" s="8">
        <v>1899118</v>
      </c>
      <c r="F41" s="8">
        <v>1888304.35</v>
      </c>
      <c r="G41" s="8">
        <v>0</v>
      </c>
      <c r="H41" s="8">
        <v>1888304.35</v>
      </c>
      <c r="I41" s="8">
        <v>0</v>
      </c>
      <c r="J41" s="8">
        <v>0</v>
      </c>
      <c r="K41" s="8">
        <f t="shared" si="6"/>
        <v>10813.649999999907</v>
      </c>
      <c r="L41" s="8">
        <f t="shared" si="7"/>
        <v>10813.649999999907</v>
      </c>
      <c r="M41" s="8">
        <f t="shared" si="8"/>
        <v>99.430596203079531</v>
      </c>
      <c r="N41" s="8">
        <f t="shared" si="9"/>
        <v>10813.649999999907</v>
      </c>
      <c r="O41" s="8">
        <f t="shared" si="10"/>
        <v>10813.649999999907</v>
      </c>
      <c r="P41" s="8">
        <f t="shared" si="11"/>
        <v>99.430596203079531</v>
      </c>
      <c r="Q41" s="9"/>
      <c r="R41" s="9"/>
    </row>
    <row r="42" spans="1:18" s="1" customFormat="1" x14ac:dyDescent="0.3">
      <c r="A42" s="6" t="s">
        <v>18</v>
      </c>
      <c r="B42" s="10" t="s">
        <v>19</v>
      </c>
      <c r="C42" s="8">
        <v>0</v>
      </c>
      <c r="D42" s="8">
        <v>1899118</v>
      </c>
      <c r="E42" s="8">
        <v>1899118</v>
      </c>
      <c r="F42" s="8">
        <v>1888304.35</v>
      </c>
      <c r="G42" s="8">
        <v>0</v>
      </c>
      <c r="H42" s="8">
        <v>1888304.35</v>
      </c>
      <c r="I42" s="8">
        <v>0</v>
      </c>
      <c r="J42" s="8">
        <v>0</v>
      </c>
      <c r="K42" s="8">
        <f t="shared" si="6"/>
        <v>10813.649999999907</v>
      </c>
      <c r="L42" s="8">
        <f t="shared" si="7"/>
        <v>10813.649999999907</v>
      </c>
      <c r="M42" s="8">
        <f t="shared" si="8"/>
        <v>99.430596203079531</v>
      </c>
      <c r="N42" s="8">
        <f t="shared" si="9"/>
        <v>10813.649999999907</v>
      </c>
      <c r="O42" s="8">
        <f t="shared" si="10"/>
        <v>10813.649999999907</v>
      </c>
      <c r="P42" s="8">
        <f t="shared" si="11"/>
        <v>99.430596203079531</v>
      </c>
      <c r="Q42" s="9"/>
      <c r="R42" s="9"/>
    </row>
    <row r="43" spans="1:18" s="1" customFormat="1" x14ac:dyDescent="0.3">
      <c r="A43" s="6" t="s">
        <v>54</v>
      </c>
      <c r="B43" s="7" t="s">
        <v>55</v>
      </c>
      <c r="C43" s="8">
        <v>0</v>
      </c>
      <c r="D43" s="8">
        <v>1331756</v>
      </c>
      <c r="E43" s="8">
        <v>1331756</v>
      </c>
      <c r="F43" s="8">
        <v>583357.14</v>
      </c>
      <c r="G43" s="8">
        <v>0</v>
      </c>
      <c r="H43" s="8">
        <v>583357.14</v>
      </c>
      <c r="I43" s="8">
        <v>0</v>
      </c>
      <c r="J43" s="8">
        <v>0</v>
      </c>
      <c r="K43" s="8">
        <f t="shared" si="6"/>
        <v>748398.86</v>
      </c>
      <c r="L43" s="8">
        <f t="shared" si="7"/>
        <v>748398.86</v>
      </c>
      <c r="M43" s="8">
        <f t="shared" si="8"/>
        <v>43.803605164910095</v>
      </c>
      <c r="N43" s="8">
        <f t="shared" si="9"/>
        <v>748398.86</v>
      </c>
      <c r="O43" s="8">
        <f t="shared" si="10"/>
        <v>748398.86</v>
      </c>
      <c r="P43" s="8">
        <f t="shared" si="11"/>
        <v>43.803605164910095</v>
      </c>
      <c r="Q43" s="9"/>
      <c r="R43" s="9"/>
    </row>
    <row r="44" spans="1:18" s="1" customFormat="1" x14ac:dyDescent="0.3">
      <c r="A44" s="6" t="s">
        <v>18</v>
      </c>
      <c r="B44" s="10" t="s">
        <v>19</v>
      </c>
      <c r="C44" s="8">
        <v>0</v>
      </c>
      <c r="D44" s="8">
        <v>1331756</v>
      </c>
      <c r="E44" s="8">
        <v>1331756</v>
      </c>
      <c r="F44" s="8">
        <v>583357.14</v>
      </c>
      <c r="G44" s="8">
        <v>0</v>
      </c>
      <c r="H44" s="8">
        <v>583357.14</v>
      </c>
      <c r="I44" s="8">
        <v>0</v>
      </c>
      <c r="J44" s="8">
        <v>0</v>
      </c>
      <c r="K44" s="8">
        <f t="shared" si="6"/>
        <v>748398.86</v>
      </c>
      <c r="L44" s="8">
        <f t="shared" si="7"/>
        <v>748398.86</v>
      </c>
      <c r="M44" s="8">
        <f t="shared" si="8"/>
        <v>43.803605164910095</v>
      </c>
      <c r="N44" s="8">
        <f t="shared" si="9"/>
        <v>748398.86</v>
      </c>
      <c r="O44" s="8">
        <f t="shared" si="10"/>
        <v>748398.86</v>
      </c>
      <c r="P44" s="8">
        <f t="shared" si="11"/>
        <v>43.803605164910095</v>
      </c>
      <c r="Q44" s="9"/>
      <c r="R44" s="9"/>
    </row>
    <row r="45" spans="1:18" s="1" customFormat="1" x14ac:dyDescent="0.3">
      <c r="A45" s="6" t="s">
        <v>56</v>
      </c>
      <c r="B45" s="7" t="s">
        <v>57</v>
      </c>
      <c r="C45" s="8">
        <v>430000</v>
      </c>
      <c r="D45" s="8">
        <v>344900</v>
      </c>
      <c r="E45" s="8">
        <v>344900</v>
      </c>
      <c r="F45" s="8">
        <v>322363.02</v>
      </c>
      <c r="G45" s="8">
        <v>0</v>
      </c>
      <c r="H45" s="8">
        <v>322363.02</v>
      </c>
      <c r="I45" s="8">
        <v>0</v>
      </c>
      <c r="J45" s="8">
        <v>0</v>
      </c>
      <c r="K45" s="8">
        <f t="shared" si="6"/>
        <v>22536.979999999981</v>
      </c>
      <c r="L45" s="8">
        <f t="shared" si="7"/>
        <v>22536.979999999981</v>
      </c>
      <c r="M45" s="8">
        <f t="shared" si="8"/>
        <v>93.465648013917075</v>
      </c>
      <c r="N45" s="8">
        <f t="shared" si="9"/>
        <v>22536.979999999981</v>
      </c>
      <c r="O45" s="8">
        <f t="shared" si="10"/>
        <v>22536.979999999981</v>
      </c>
      <c r="P45" s="8">
        <f t="shared" si="11"/>
        <v>93.465648013917075</v>
      </c>
      <c r="Q45" s="9"/>
      <c r="R45" s="9"/>
    </row>
    <row r="46" spans="1:18" s="1" customFormat="1" x14ac:dyDescent="0.3">
      <c r="A46" s="6" t="s">
        <v>18</v>
      </c>
      <c r="B46" s="10" t="s">
        <v>19</v>
      </c>
      <c r="C46" s="8">
        <v>430000</v>
      </c>
      <c r="D46" s="8">
        <v>344900</v>
      </c>
      <c r="E46" s="8">
        <v>344900</v>
      </c>
      <c r="F46" s="8">
        <v>322363.02</v>
      </c>
      <c r="G46" s="8">
        <v>0</v>
      </c>
      <c r="H46" s="8">
        <v>322363.02</v>
      </c>
      <c r="I46" s="8">
        <v>0</v>
      </c>
      <c r="J46" s="8">
        <v>0</v>
      </c>
      <c r="K46" s="8">
        <f t="shared" si="6"/>
        <v>22536.979999999981</v>
      </c>
      <c r="L46" s="8">
        <f t="shared" si="7"/>
        <v>22536.979999999981</v>
      </c>
      <c r="M46" s="8">
        <f t="shared" si="8"/>
        <v>93.465648013917075</v>
      </c>
      <c r="N46" s="8">
        <f t="shared" si="9"/>
        <v>22536.979999999981</v>
      </c>
      <c r="O46" s="8">
        <f t="shared" si="10"/>
        <v>22536.979999999981</v>
      </c>
      <c r="P46" s="8">
        <f t="shared" si="11"/>
        <v>93.465648013917075</v>
      </c>
      <c r="Q46" s="9"/>
      <c r="R46" s="9"/>
    </row>
    <row r="47" spans="1:18" s="1" customFormat="1" x14ac:dyDescent="0.3">
      <c r="A47" s="6" t="s">
        <v>58</v>
      </c>
      <c r="B47" s="7" t="s">
        <v>59</v>
      </c>
      <c r="C47" s="8">
        <v>0</v>
      </c>
      <c r="D47" s="8">
        <v>19000</v>
      </c>
      <c r="E47" s="8">
        <v>19000</v>
      </c>
      <c r="F47" s="8">
        <v>18957.62</v>
      </c>
      <c r="G47" s="8">
        <v>0</v>
      </c>
      <c r="H47" s="8">
        <v>18957.62</v>
      </c>
      <c r="I47" s="8">
        <v>0</v>
      </c>
      <c r="J47" s="8">
        <v>0</v>
      </c>
      <c r="K47" s="8">
        <f t="shared" si="6"/>
        <v>42.380000000001019</v>
      </c>
      <c r="L47" s="8">
        <f t="shared" si="7"/>
        <v>42.380000000001019</v>
      </c>
      <c r="M47" s="8">
        <f t="shared" si="8"/>
        <v>99.776947368421048</v>
      </c>
      <c r="N47" s="8">
        <f t="shared" si="9"/>
        <v>42.380000000001019</v>
      </c>
      <c r="O47" s="8">
        <f t="shared" si="10"/>
        <v>42.380000000001019</v>
      </c>
      <c r="P47" s="8">
        <f t="shared" si="11"/>
        <v>99.776947368421048</v>
      </c>
      <c r="Q47" s="9"/>
      <c r="R47" s="9"/>
    </row>
    <row r="48" spans="1:18" s="1" customFormat="1" x14ac:dyDescent="0.3">
      <c r="A48" s="6" t="s">
        <v>18</v>
      </c>
      <c r="B48" s="10" t="s">
        <v>19</v>
      </c>
      <c r="C48" s="8">
        <v>0</v>
      </c>
      <c r="D48" s="8">
        <v>19000</v>
      </c>
      <c r="E48" s="8">
        <v>19000</v>
      </c>
      <c r="F48" s="8">
        <v>18957.62</v>
      </c>
      <c r="G48" s="8">
        <v>0</v>
      </c>
      <c r="H48" s="8">
        <v>18957.62</v>
      </c>
      <c r="I48" s="8">
        <v>0</v>
      </c>
      <c r="J48" s="8">
        <v>0</v>
      </c>
      <c r="K48" s="8">
        <f t="shared" si="6"/>
        <v>42.380000000001019</v>
      </c>
      <c r="L48" s="8">
        <f t="shared" si="7"/>
        <v>42.380000000001019</v>
      </c>
      <c r="M48" s="8">
        <f t="shared" si="8"/>
        <v>99.776947368421048</v>
      </c>
      <c r="N48" s="8">
        <f t="shared" si="9"/>
        <v>42.380000000001019</v>
      </c>
      <c r="O48" s="8">
        <f t="shared" si="10"/>
        <v>42.380000000001019</v>
      </c>
      <c r="P48" s="8">
        <f t="shared" si="11"/>
        <v>99.776947368421048</v>
      </c>
      <c r="Q48" s="9"/>
      <c r="R48" s="9"/>
    </row>
    <row r="49" spans="1:18" s="1" customFormat="1" x14ac:dyDescent="0.3">
      <c r="A49" s="6" t="s">
        <v>60</v>
      </c>
      <c r="B49" s="7" t="s">
        <v>61</v>
      </c>
      <c r="C49" s="8">
        <v>0</v>
      </c>
      <c r="D49" s="8">
        <v>25500</v>
      </c>
      <c r="E49" s="8">
        <v>25500</v>
      </c>
      <c r="F49" s="8">
        <v>25500</v>
      </c>
      <c r="G49" s="8">
        <v>0</v>
      </c>
      <c r="H49" s="8">
        <v>25500</v>
      </c>
      <c r="I49" s="8">
        <v>0</v>
      </c>
      <c r="J49" s="8">
        <v>0</v>
      </c>
      <c r="K49" s="8">
        <f t="shared" si="6"/>
        <v>0</v>
      </c>
      <c r="L49" s="8">
        <f t="shared" si="7"/>
        <v>0</v>
      </c>
      <c r="M49" s="8">
        <f t="shared" si="8"/>
        <v>100</v>
      </c>
      <c r="N49" s="8">
        <f t="shared" si="9"/>
        <v>0</v>
      </c>
      <c r="O49" s="8">
        <f t="shared" si="10"/>
        <v>0</v>
      </c>
      <c r="P49" s="8">
        <f t="shared" si="11"/>
        <v>100</v>
      </c>
      <c r="Q49" s="9"/>
      <c r="R49" s="9"/>
    </row>
    <row r="50" spans="1:18" s="1" customFormat="1" x14ac:dyDescent="0.3">
      <c r="A50" s="6" t="s">
        <v>18</v>
      </c>
      <c r="B50" s="10" t="s">
        <v>19</v>
      </c>
      <c r="C50" s="8">
        <v>0</v>
      </c>
      <c r="D50" s="8">
        <v>25500</v>
      </c>
      <c r="E50" s="8">
        <v>25500</v>
      </c>
      <c r="F50" s="8">
        <v>25500</v>
      </c>
      <c r="G50" s="8">
        <v>0</v>
      </c>
      <c r="H50" s="8">
        <v>25500</v>
      </c>
      <c r="I50" s="8">
        <v>0</v>
      </c>
      <c r="J50" s="8">
        <v>0</v>
      </c>
      <c r="K50" s="8">
        <f t="shared" si="6"/>
        <v>0</v>
      </c>
      <c r="L50" s="8">
        <f t="shared" si="7"/>
        <v>0</v>
      </c>
      <c r="M50" s="8">
        <f t="shared" si="8"/>
        <v>100</v>
      </c>
      <c r="N50" s="8">
        <f t="shared" si="9"/>
        <v>0</v>
      </c>
      <c r="O50" s="8">
        <f t="shared" si="10"/>
        <v>0</v>
      </c>
      <c r="P50" s="8">
        <f t="shared" si="11"/>
        <v>100</v>
      </c>
      <c r="Q50" s="9"/>
      <c r="R50" s="9"/>
    </row>
    <row r="51" spans="1:18" s="1" customFormat="1" ht="27" x14ac:dyDescent="0.3">
      <c r="A51" s="6" t="s">
        <v>62</v>
      </c>
      <c r="B51" s="7" t="s">
        <v>63</v>
      </c>
      <c r="C51" s="8">
        <v>1500000</v>
      </c>
      <c r="D51" s="8">
        <v>2841060</v>
      </c>
      <c r="E51" s="8">
        <v>2841060</v>
      </c>
      <c r="F51" s="8">
        <v>1841732.53</v>
      </c>
      <c r="G51" s="8">
        <v>0</v>
      </c>
      <c r="H51" s="8">
        <v>1841732.53</v>
      </c>
      <c r="I51" s="8">
        <v>0</v>
      </c>
      <c r="J51" s="8">
        <v>0</v>
      </c>
      <c r="K51" s="8">
        <f t="shared" si="6"/>
        <v>999327.47</v>
      </c>
      <c r="L51" s="8">
        <f t="shared" si="7"/>
        <v>999327.47</v>
      </c>
      <c r="M51" s="8">
        <f t="shared" si="8"/>
        <v>64.825541523234293</v>
      </c>
      <c r="N51" s="8">
        <f t="shared" si="9"/>
        <v>999327.47</v>
      </c>
      <c r="O51" s="8">
        <f t="shared" si="10"/>
        <v>999327.47</v>
      </c>
      <c r="P51" s="8">
        <f t="shared" si="11"/>
        <v>64.825541523234293</v>
      </c>
      <c r="Q51" s="9"/>
      <c r="R51" s="9"/>
    </row>
    <row r="52" spans="1:18" s="1" customFormat="1" x14ac:dyDescent="0.3">
      <c r="A52" s="6" t="s">
        <v>18</v>
      </c>
      <c r="B52" s="10" t="s">
        <v>19</v>
      </c>
      <c r="C52" s="8">
        <v>1500000</v>
      </c>
      <c r="D52" s="8">
        <v>2841060</v>
      </c>
      <c r="E52" s="8">
        <v>2841060</v>
      </c>
      <c r="F52" s="8">
        <v>1841732.53</v>
      </c>
      <c r="G52" s="8">
        <v>0</v>
      </c>
      <c r="H52" s="8">
        <v>1841732.53</v>
      </c>
      <c r="I52" s="8">
        <v>0</v>
      </c>
      <c r="J52" s="8">
        <v>0</v>
      </c>
      <c r="K52" s="8">
        <f t="shared" si="6"/>
        <v>999327.47</v>
      </c>
      <c r="L52" s="8">
        <f t="shared" si="7"/>
        <v>999327.47</v>
      </c>
      <c r="M52" s="8">
        <f t="shared" si="8"/>
        <v>64.825541523234293</v>
      </c>
      <c r="N52" s="8">
        <f t="shared" si="9"/>
        <v>999327.47</v>
      </c>
      <c r="O52" s="8">
        <f t="shared" si="10"/>
        <v>999327.47</v>
      </c>
      <c r="P52" s="8">
        <f t="shared" si="11"/>
        <v>64.825541523234293</v>
      </c>
      <c r="Q52" s="9"/>
      <c r="R52" s="9"/>
    </row>
    <row r="53" spans="1:18" s="1" customFormat="1" x14ac:dyDescent="0.3">
      <c r="A53" s="6" t="s">
        <v>64</v>
      </c>
      <c r="B53" s="7" t="s">
        <v>65</v>
      </c>
      <c r="C53" s="8">
        <v>0</v>
      </c>
      <c r="D53" s="8">
        <v>36200</v>
      </c>
      <c r="E53" s="8">
        <v>36200</v>
      </c>
      <c r="F53" s="8">
        <v>36180</v>
      </c>
      <c r="G53" s="8">
        <v>0</v>
      </c>
      <c r="H53" s="8">
        <v>36180</v>
      </c>
      <c r="I53" s="8">
        <v>0</v>
      </c>
      <c r="J53" s="8">
        <v>0</v>
      </c>
      <c r="K53" s="8">
        <f t="shared" si="6"/>
        <v>20</v>
      </c>
      <c r="L53" s="8">
        <f t="shared" si="7"/>
        <v>20</v>
      </c>
      <c r="M53" s="8">
        <f t="shared" si="8"/>
        <v>99.944751381215468</v>
      </c>
      <c r="N53" s="8">
        <f t="shared" si="9"/>
        <v>20</v>
      </c>
      <c r="O53" s="8">
        <f t="shared" si="10"/>
        <v>20</v>
      </c>
      <c r="P53" s="8">
        <f t="shared" si="11"/>
        <v>99.944751381215468</v>
      </c>
      <c r="Q53" s="9"/>
      <c r="R53" s="9"/>
    </row>
    <row r="54" spans="1:18" s="1" customFormat="1" x14ac:dyDescent="0.3">
      <c r="A54" s="6" t="s">
        <v>18</v>
      </c>
      <c r="B54" s="10" t="s">
        <v>19</v>
      </c>
      <c r="C54" s="8">
        <v>0</v>
      </c>
      <c r="D54" s="8">
        <v>36200</v>
      </c>
      <c r="E54" s="8">
        <v>36200</v>
      </c>
      <c r="F54" s="8">
        <v>36180</v>
      </c>
      <c r="G54" s="8">
        <v>0</v>
      </c>
      <c r="H54" s="8">
        <v>36180</v>
      </c>
      <c r="I54" s="8">
        <v>0</v>
      </c>
      <c r="J54" s="8">
        <v>0</v>
      </c>
      <c r="K54" s="8">
        <f t="shared" si="6"/>
        <v>20</v>
      </c>
      <c r="L54" s="8">
        <f t="shared" si="7"/>
        <v>20</v>
      </c>
      <c r="M54" s="8">
        <f t="shared" si="8"/>
        <v>99.944751381215468</v>
      </c>
      <c r="N54" s="8">
        <f t="shared" si="9"/>
        <v>20</v>
      </c>
      <c r="O54" s="8">
        <f t="shared" si="10"/>
        <v>20</v>
      </c>
      <c r="P54" s="8">
        <f t="shared" si="11"/>
        <v>99.944751381215468</v>
      </c>
      <c r="Q54" s="9"/>
      <c r="R54" s="9"/>
    </row>
    <row r="55" spans="1:18" s="1" customFormat="1" x14ac:dyDescent="0.3">
      <c r="A55" s="6" t="s">
        <v>66</v>
      </c>
      <c r="B55" s="7" t="s">
        <v>67</v>
      </c>
      <c r="C55" s="8">
        <v>0</v>
      </c>
      <c r="D55" s="8">
        <v>300000</v>
      </c>
      <c r="E55" s="8">
        <v>300000</v>
      </c>
      <c r="F55" s="8">
        <v>296748.42</v>
      </c>
      <c r="G55" s="8">
        <v>0</v>
      </c>
      <c r="H55" s="8">
        <v>296748.42</v>
      </c>
      <c r="I55" s="8">
        <v>0</v>
      </c>
      <c r="J55" s="8">
        <v>0</v>
      </c>
      <c r="K55" s="8">
        <f t="shared" si="6"/>
        <v>3251.5800000000163</v>
      </c>
      <c r="L55" s="8">
        <f t="shared" si="7"/>
        <v>3251.5800000000163</v>
      </c>
      <c r="M55" s="8">
        <f t="shared" si="8"/>
        <v>98.916139999999999</v>
      </c>
      <c r="N55" s="8">
        <f t="shared" si="9"/>
        <v>3251.5800000000163</v>
      </c>
      <c r="O55" s="8">
        <f t="shared" si="10"/>
        <v>3251.5800000000163</v>
      </c>
      <c r="P55" s="8">
        <f t="shared" si="11"/>
        <v>98.916139999999999</v>
      </c>
      <c r="Q55" s="9"/>
      <c r="R55" s="9"/>
    </row>
    <row r="56" spans="1:18" s="1" customFormat="1" x14ac:dyDescent="0.3">
      <c r="A56" s="6" t="s">
        <v>18</v>
      </c>
      <c r="B56" s="10" t="s">
        <v>19</v>
      </c>
      <c r="C56" s="8">
        <v>0</v>
      </c>
      <c r="D56" s="8">
        <v>300000</v>
      </c>
      <c r="E56" s="8">
        <v>300000</v>
      </c>
      <c r="F56" s="8">
        <v>296748.42</v>
      </c>
      <c r="G56" s="8">
        <v>0</v>
      </c>
      <c r="H56" s="8">
        <v>296748.42</v>
      </c>
      <c r="I56" s="8">
        <v>0</v>
      </c>
      <c r="J56" s="8">
        <v>0</v>
      </c>
      <c r="K56" s="8">
        <f t="shared" si="6"/>
        <v>3251.5800000000163</v>
      </c>
      <c r="L56" s="8">
        <f t="shared" si="7"/>
        <v>3251.5800000000163</v>
      </c>
      <c r="M56" s="8">
        <f t="shared" si="8"/>
        <v>98.916139999999999</v>
      </c>
      <c r="N56" s="8">
        <f t="shared" si="9"/>
        <v>3251.5800000000163</v>
      </c>
      <c r="O56" s="8">
        <f t="shared" si="10"/>
        <v>3251.5800000000163</v>
      </c>
      <c r="P56" s="8">
        <f t="shared" si="11"/>
        <v>98.916139999999999</v>
      </c>
      <c r="Q56" s="9"/>
      <c r="R56" s="9"/>
    </row>
    <row r="57" spans="1:18" s="1" customFormat="1" x14ac:dyDescent="0.3">
      <c r="A57" s="6" t="s">
        <v>68</v>
      </c>
      <c r="B57" s="7" t="s">
        <v>69</v>
      </c>
      <c r="C57" s="8">
        <v>100000</v>
      </c>
      <c r="D57" s="8">
        <v>1500000</v>
      </c>
      <c r="E57" s="8">
        <v>1500000</v>
      </c>
      <c r="F57" s="8">
        <v>1410000</v>
      </c>
      <c r="G57" s="8">
        <v>0</v>
      </c>
      <c r="H57" s="8">
        <v>1410000</v>
      </c>
      <c r="I57" s="8">
        <v>0</v>
      </c>
      <c r="J57" s="8">
        <v>0</v>
      </c>
      <c r="K57" s="8">
        <f t="shared" si="6"/>
        <v>90000</v>
      </c>
      <c r="L57" s="8">
        <f t="shared" si="7"/>
        <v>90000</v>
      </c>
      <c r="M57" s="8">
        <f t="shared" si="8"/>
        <v>94</v>
      </c>
      <c r="N57" s="8">
        <f t="shared" si="9"/>
        <v>90000</v>
      </c>
      <c r="O57" s="8">
        <f t="shared" si="10"/>
        <v>90000</v>
      </c>
      <c r="P57" s="8">
        <f t="shared" si="11"/>
        <v>94</v>
      </c>
      <c r="Q57" s="9"/>
      <c r="R57" s="9"/>
    </row>
    <row r="58" spans="1:18" s="1" customFormat="1" x14ac:dyDescent="0.3">
      <c r="A58" s="6" t="s">
        <v>18</v>
      </c>
      <c r="B58" s="10" t="s">
        <v>19</v>
      </c>
      <c r="C58" s="8">
        <v>100000</v>
      </c>
      <c r="D58" s="8">
        <v>1500000</v>
      </c>
      <c r="E58" s="8">
        <v>1500000</v>
      </c>
      <c r="F58" s="8">
        <v>1410000</v>
      </c>
      <c r="G58" s="8">
        <v>0</v>
      </c>
      <c r="H58" s="8">
        <v>1410000</v>
      </c>
      <c r="I58" s="8">
        <v>0</v>
      </c>
      <c r="J58" s="8">
        <v>0</v>
      </c>
      <c r="K58" s="8">
        <f t="shared" si="6"/>
        <v>90000</v>
      </c>
      <c r="L58" s="8">
        <f t="shared" si="7"/>
        <v>90000</v>
      </c>
      <c r="M58" s="8">
        <f t="shared" si="8"/>
        <v>94</v>
      </c>
      <c r="N58" s="8">
        <f t="shared" si="9"/>
        <v>90000</v>
      </c>
      <c r="O58" s="8">
        <f t="shared" si="10"/>
        <v>90000</v>
      </c>
      <c r="P58" s="8">
        <f t="shared" si="11"/>
        <v>94</v>
      </c>
      <c r="Q58" s="9"/>
      <c r="R58" s="9"/>
    </row>
    <row r="59" spans="1:18" s="1" customFormat="1" x14ac:dyDescent="0.3">
      <c r="A59" s="6" t="s">
        <v>70</v>
      </c>
      <c r="B59" s="7" t="s">
        <v>71</v>
      </c>
      <c r="C59" s="8">
        <v>0</v>
      </c>
      <c r="D59" s="8">
        <v>22000</v>
      </c>
      <c r="E59" s="8">
        <v>22000</v>
      </c>
      <c r="F59" s="8">
        <v>22000</v>
      </c>
      <c r="G59" s="8">
        <v>0</v>
      </c>
      <c r="H59" s="8">
        <v>22000</v>
      </c>
      <c r="I59" s="8">
        <v>0</v>
      </c>
      <c r="J59" s="8">
        <v>0</v>
      </c>
      <c r="K59" s="8">
        <f t="shared" si="6"/>
        <v>0</v>
      </c>
      <c r="L59" s="8">
        <f t="shared" si="7"/>
        <v>0</v>
      </c>
      <c r="M59" s="8">
        <f t="shared" si="8"/>
        <v>100</v>
      </c>
      <c r="N59" s="8">
        <f t="shared" si="9"/>
        <v>0</v>
      </c>
      <c r="O59" s="8">
        <f t="shared" si="10"/>
        <v>0</v>
      </c>
      <c r="P59" s="8">
        <f t="shared" si="11"/>
        <v>100</v>
      </c>
      <c r="Q59" s="9"/>
      <c r="R59" s="9"/>
    </row>
    <row r="60" spans="1:18" s="1" customFormat="1" x14ac:dyDescent="0.3">
      <c r="A60" s="6" t="s">
        <v>18</v>
      </c>
      <c r="B60" s="10" t="s">
        <v>19</v>
      </c>
      <c r="C60" s="8">
        <v>0</v>
      </c>
      <c r="D60" s="8">
        <v>22000</v>
      </c>
      <c r="E60" s="8">
        <v>22000</v>
      </c>
      <c r="F60" s="8">
        <v>22000</v>
      </c>
      <c r="G60" s="8">
        <v>0</v>
      </c>
      <c r="H60" s="8">
        <v>22000</v>
      </c>
      <c r="I60" s="8">
        <v>0</v>
      </c>
      <c r="J60" s="8">
        <v>0</v>
      </c>
      <c r="K60" s="8">
        <f t="shared" si="6"/>
        <v>0</v>
      </c>
      <c r="L60" s="8">
        <f t="shared" si="7"/>
        <v>0</v>
      </c>
      <c r="M60" s="8">
        <f t="shared" si="8"/>
        <v>100</v>
      </c>
      <c r="N60" s="8">
        <f t="shared" si="9"/>
        <v>0</v>
      </c>
      <c r="O60" s="8">
        <f t="shared" si="10"/>
        <v>0</v>
      </c>
      <c r="P60" s="8">
        <f t="shared" si="11"/>
        <v>100</v>
      </c>
      <c r="Q60" s="9"/>
      <c r="R60" s="9"/>
    </row>
    <row r="61" spans="1:18" s="1" customFormat="1" x14ac:dyDescent="0.3">
      <c r="A61" s="6" t="s">
        <v>72</v>
      </c>
      <c r="B61" s="10" t="s">
        <v>73</v>
      </c>
      <c r="C61" s="8">
        <v>0</v>
      </c>
      <c r="D61" s="8">
        <v>258257.77</v>
      </c>
      <c r="E61" s="8">
        <v>258257.77</v>
      </c>
      <c r="F61" s="8">
        <v>258257.77</v>
      </c>
      <c r="G61" s="8">
        <v>0</v>
      </c>
      <c r="H61" s="8">
        <v>258257.77</v>
      </c>
      <c r="I61" s="8">
        <v>0</v>
      </c>
      <c r="J61" s="8">
        <v>0</v>
      </c>
      <c r="K61" s="8">
        <f t="shared" si="6"/>
        <v>0</v>
      </c>
      <c r="L61" s="8">
        <f t="shared" si="7"/>
        <v>0</v>
      </c>
      <c r="M61" s="8">
        <f t="shared" si="8"/>
        <v>100</v>
      </c>
      <c r="N61" s="8">
        <f t="shared" si="9"/>
        <v>0</v>
      </c>
      <c r="O61" s="8">
        <f t="shared" si="10"/>
        <v>0</v>
      </c>
      <c r="P61" s="8">
        <f t="shared" si="11"/>
        <v>100</v>
      </c>
      <c r="Q61" s="9"/>
      <c r="R61" s="9"/>
    </row>
    <row r="62" spans="1:18" s="1" customFormat="1" x14ac:dyDescent="0.3">
      <c r="A62" s="6" t="s">
        <v>18</v>
      </c>
      <c r="B62" s="10" t="s">
        <v>19</v>
      </c>
      <c r="C62" s="8">
        <v>0</v>
      </c>
      <c r="D62" s="8">
        <v>258257.77</v>
      </c>
      <c r="E62" s="8">
        <v>258257.77</v>
      </c>
      <c r="F62" s="8">
        <v>258257.77</v>
      </c>
      <c r="G62" s="8">
        <v>0</v>
      </c>
      <c r="H62" s="8">
        <v>258257.77</v>
      </c>
      <c r="I62" s="8">
        <v>0</v>
      </c>
      <c r="J62" s="8">
        <v>0</v>
      </c>
      <c r="K62" s="8">
        <f t="shared" si="6"/>
        <v>0</v>
      </c>
      <c r="L62" s="8">
        <f t="shared" si="7"/>
        <v>0</v>
      </c>
      <c r="M62" s="8">
        <f t="shared" si="8"/>
        <v>100</v>
      </c>
      <c r="N62" s="8">
        <f t="shared" si="9"/>
        <v>0</v>
      </c>
      <c r="O62" s="8">
        <f t="shared" si="10"/>
        <v>0</v>
      </c>
      <c r="P62" s="8">
        <f t="shared" si="11"/>
        <v>100</v>
      </c>
      <c r="Q62" s="9"/>
      <c r="R62" s="9"/>
    </row>
    <row r="63" spans="1:18" s="1" customFormat="1" x14ac:dyDescent="0.3">
      <c r="A63" s="10" t="s">
        <v>76</v>
      </c>
      <c r="B63" s="10"/>
      <c r="C63" s="8">
        <v>2515000</v>
      </c>
      <c r="D63" s="8">
        <v>17171873.84</v>
      </c>
      <c r="E63" s="8">
        <v>17171873.84</v>
      </c>
      <c r="F63" s="8">
        <v>13038272.229999999</v>
      </c>
      <c r="G63" s="8">
        <v>0</v>
      </c>
      <c r="H63" s="8">
        <v>13038272.229999999</v>
      </c>
      <c r="I63" s="8">
        <v>0</v>
      </c>
      <c r="J63" s="8">
        <v>0</v>
      </c>
      <c r="K63" s="8">
        <f t="shared" si="6"/>
        <v>4133601.6100000013</v>
      </c>
      <c r="L63" s="8">
        <f t="shared" si="7"/>
        <v>4133601.6100000013</v>
      </c>
      <c r="M63" s="8">
        <f t="shared" si="8"/>
        <v>75.928069070882472</v>
      </c>
      <c r="N63" s="8">
        <f t="shared" si="9"/>
        <v>4133601.6100000013</v>
      </c>
      <c r="O63" s="8">
        <f t="shared" si="10"/>
        <v>4133601.6100000013</v>
      </c>
      <c r="P63" s="8">
        <f t="shared" si="11"/>
        <v>75.928069070882472</v>
      </c>
      <c r="Q63" s="9"/>
      <c r="R63" s="9"/>
    </row>
    <row r="64" spans="1:18" s="1" customFormat="1" x14ac:dyDescent="0.3">
      <c r="A64" s="6" t="s">
        <v>46</v>
      </c>
      <c r="B64" s="10" t="s">
        <v>47</v>
      </c>
      <c r="C64" s="8">
        <v>50000</v>
      </c>
      <c r="D64" s="8">
        <v>50000</v>
      </c>
      <c r="E64" s="8">
        <v>50000</v>
      </c>
      <c r="F64" s="8">
        <v>15008.95</v>
      </c>
      <c r="G64" s="8">
        <v>0</v>
      </c>
      <c r="H64" s="8">
        <v>15008.95</v>
      </c>
      <c r="I64" s="8">
        <v>0</v>
      </c>
      <c r="J64" s="8">
        <v>0</v>
      </c>
      <c r="K64" s="8">
        <f t="shared" si="6"/>
        <v>34991.050000000003</v>
      </c>
      <c r="L64" s="8">
        <f t="shared" si="7"/>
        <v>34991.050000000003</v>
      </c>
      <c r="M64" s="8">
        <f t="shared" si="8"/>
        <v>30.017900000000004</v>
      </c>
      <c r="N64" s="8">
        <f t="shared" si="9"/>
        <v>34991.050000000003</v>
      </c>
      <c r="O64" s="8">
        <f t="shared" si="10"/>
        <v>34991.050000000003</v>
      </c>
      <c r="P64" s="8">
        <f t="shared" si="11"/>
        <v>30.017900000000004</v>
      </c>
      <c r="Q64" s="9"/>
      <c r="R64" s="9"/>
    </row>
    <row r="65" spans="1:18" s="1" customFormat="1" x14ac:dyDescent="0.3">
      <c r="A65" s="6" t="s">
        <v>18</v>
      </c>
      <c r="B65" s="10" t="s">
        <v>19</v>
      </c>
      <c r="C65" s="8">
        <v>2465000</v>
      </c>
      <c r="D65" s="8">
        <v>17121873.84</v>
      </c>
      <c r="E65" s="8">
        <v>17121873.84</v>
      </c>
      <c r="F65" s="8">
        <v>13023263.279999997</v>
      </c>
      <c r="G65" s="8">
        <v>0</v>
      </c>
      <c r="H65" s="8">
        <v>13023263.279999997</v>
      </c>
      <c r="I65" s="8">
        <v>0</v>
      </c>
      <c r="J65" s="8">
        <v>0</v>
      </c>
      <c r="K65" s="8">
        <f t="shared" si="6"/>
        <v>4098610.5600000024</v>
      </c>
      <c r="L65" s="8">
        <f t="shared" si="7"/>
        <v>4098610.5600000024</v>
      </c>
      <c r="M65" s="8">
        <f t="shared" si="8"/>
        <v>76.062137834324787</v>
      </c>
      <c r="N65" s="8">
        <f t="shared" si="9"/>
        <v>4098610.5600000024</v>
      </c>
      <c r="O65" s="8">
        <f t="shared" si="10"/>
        <v>4098610.5600000024</v>
      </c>
      <c r="P65" s="8">
        <f t="shared" si="11"/>
        <v>76.062137834324787</v>
      </c>
      <c r="Q65" s="9"/>
      <c r="R65" s="9"/>
    </row>
    <row r="68" spans="1:18" x14ac:dyDescent="0.3">
      <c r="B68" s="15" t="s">
        <v>80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</row>
  </sheetData>
  <mergeCells count="2">
    <mergeCell ref="A4:O4"/>
    <mergeCell ref="B68:O68"/>
  </mergeCells>
  <pageMargins left="0.39370078740157483" right="0.39370078740157483" top="0.98425196850393704" bottom="0.39370078740157483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GolBuh</dc:creator>
  <cp:lastModifiedBy>I.Stakh</cp:lastModifiedBy>
  <cp:lastPrinted>2021-03-24T18:32:22Z</cp:lastPrinted>
  <dcterms:created xsi:type="dcterms:W3CDTF">2021-03-24T14:21:28Z</dcterms:created>
  <dcterms:modified xsi:type="dcterms:W3CDTF">2021-04-05T16:14:44Z</dcterms:modified>
</cp:coreProperties>
</file>