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МР Документи\Сесії, засідання\Сесії\2021 рік\Сесія 6 02.04.2021\"/>
    </mc:Choice>
  </mc:AlternateContent>
  <bookViews>
    <workbookView xWindow="0" yWindow="0" windowWidth="23040" windowHeight="919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25" i="1" l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<sst xmlns="http://schemas.openxmlformats.org/spreadsheetml/2006/main" count="258" uniqueCount="110">
  <si>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</si>
  <si>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</si>
  <si>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</si>
  <si>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</si>
  <si>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</si>
  <si>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</si>
  <si>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</si>
  <si>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</si>
  <si>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</si>
  <si>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</si>
  <si>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</si>
  <si>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</si>
  <si>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</si>
  <si>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</si>
  <si>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</si>
  <si>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</si>
  <si>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</si>
  <si>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</si>
  <si>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</si>
  <si>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</si>
  <si>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</si>
  <si>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</si>
  <si>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</si>
  <si>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</si>
  <si>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</si>
  <si>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</si>
  <si>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</si>
  <si>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</si>
  <si>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</si>
  <si>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</si>
  <si>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0191</t>
  </si>
  <si>
    <t>Проведення місцевих виборів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</si>
  <si>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</si>
  <si>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</si>
  <si>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</si>
  <si>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</si>
  <si>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</si>
  <si>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</si>
  <si>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</si>
  <si>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</si>
  <si>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2700</t>
  </si>
  <si>
    <t>Соціальне забезпечення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</si>
  <si>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</si>
  <si>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</si>
  <si>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1090</t>
  </si>
  <si>
    <t>Надання позашкільної освіти закладами позашкільної освіти, заходи із позашкільної роботи з дітьми</t>
  </si>
  <si>
    <t>1100</t>
  </si>
  <si>
    <t>Надання спеціальної освіти мистецькими школами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</si>
  <si>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</si>
  <si>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</si>
  <si>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</si>
  <si>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</si>
  <si>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</si>
  <si>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</si>
  <si>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</si>
  <si>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</si>
  <si>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</si>
  <si>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</si>
  <si>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</si>
  <si>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</si>
  <si>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</si>
  <si>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</si>
  <si>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3033</t>
  </si>
  <si>
    <t>Компенсаційні виплати на пільговий проїзд автомобільним транспортом окремим категоріям громадян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</si>
  <si>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</si>
  <si>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</si>
  <si>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</si>
  <si>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</si>
  <si>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</si>
  <si>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</si>
  <si>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</si>
  <si>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</si>
  <si>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</si>
  <si>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</si>
  <si>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</si>
  <si>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</si>
  <si>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</si>
  <si>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</si>
  <si>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</si>
  <si>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</si>
  <si>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</si>
  <si>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</si>
  <si>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</si>
  <si>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</si>
  <si>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</si>
  <si>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</si>
  <si>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</si>
  <si>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</t>
  </si>
  <si>
    <t>7680</t>
  </si>
  <si>
    <t>Членські внески до асоціацій органів місцевого самоврядування</t>
  </si>
  <si>
    <t>8130</t>
  </si>
  <si>
    <t>Забезпечення діяльності місцевої пожежної охорони</t>
  </si>
  <si>
    <t>8230</t>
  </si>
  <si>
    <t>Інші заходи громадського порядку та безпеки</t>
  </si>
  <si>
    <t>8700</t>
  </si>
  <si>
    <t>Резервний фонд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</si>
  <si>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</si>
  <si>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</si>
  <si>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</si>
  <si>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</si>
  <si>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</si>
  <si>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</si>
  <si>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</t>
  </si>
  <si>
    <t>Звіт з використання коштів загального фонду бюджету Бібрської міської ради станом на 31.12.2020 року</t>
  </si>
  <si>
    <t>грн.</t>
  </si>
  <si>
    <t>Бюджет Бібрської міської ради</t>
  </si>
  <si>
    <t>до рішення Бібрської міської ради</t>
  </si>
  <si>
    <t>Додаток 4</t>
  </si>
  <si>
    <t>Секретар Бібрської міської ради ___________________________ Стах І.Я.</t>
  </si>
  <si>
    <t>№ 97 від 02.04.2021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</si>
</sst>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" fillId="0" borderId="1" xfId="0" quotePrefix="1" applyFont="1" applyBorder="1"/>
    <xf numFmtId="1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tabSelected="1" workbookViewId="0">
      <selection activeCell="O1" sqref="O1"/>
    </sheetView>
  </sheetViews>
  <sheetFormatPr defaultRowHeight="13.8" x14ac:dyDescent="0.3"/>
  <cols>
    <col min="1" max="1" width="12" bestFit="1" customWidth="1"/>
    <col min="2" max="2" width="83.88671875" customWidth="1"/>
    <col min="3" max="3" width="12" bestFit="1" customWidth="1"/>
    <col min="4" max="4" width="11.44140625" bestFit="1" customWidth="1"/>
    <col min="5" max="5" width="11.44140625" hidden="1" customWidth="1"/>
    <col min="6" max="6" width="13.6640625" bestFit="1" customWidth="1"/>
    <col min="7" max="7" width="0.5546875" hidden="1" customWidth="1"/>
    <col min="8" max="8" width="11.44140625" bestFit="1" customWidth="1"/>
    <col min="9" max="10" width="9.33203125" hidden="1" customWidth="1"/>
    <col min="11" max="12" width="10.44140625" bestFit="1" customWidth="1"/>
    <col min="13" max="13" width="9" bestFit="1" customWidth="1"/>
    <col min="14" max="15" width="10.44140625" bestFit="1" customWidth="1"/>
    <col min="16" max="16" width="9" bestFit="1" customWidth="1"/>
  </cols>
  <sheetData>
    <row r="1" spans="1:17" x14ac:dyDescent="0.3">
      <c r="P1" s="16" t="s">
        <v>107</v>
      </c>
    </row>
    <row r="2" spans="1:17" x14ac:dyDescent="0.3">
      <c r="P2" s="16" t="s">
        <v>106</v>
      </c>
    </row>
    <row r="3" spans="1:1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4"/>
      <c r="O3" s="14"/>
      <c r="P3" s="16" t="s">
        <v>109</v>
      </c>
      <c r="Q3" s="2"/>
    </row>
    <row r="4" spans="1:17" x14ac:dyDescent="0.3">
      <c r="A4" s="18" t="s">
        <v>103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3" t="s">
        <v>104</v>
      </c>
      <c r="Q4" s="2"/>
    </row>
    <row r="5" spans="1:17" ht="96.6" customHeight="1" x14ac:dyDescent="0.3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2"/>
    </row>
    <row r="6" spans="1:17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5</v>
      </c>
      <c r="G6" s="3">
        <v>7</v>
      </c>
      <c r="H6" s="3">
        <v>6</v>
      </c>
      <c r="I6" s="3">
        <v>9</v>
      </c>
      <c r="J6" s="3">
        <v>10</v>
      </c>
      <c r="K6" s="3">
        <v>7</v>
      </c>
      <c r="L6" s="3">
        <v>8</v>
      </c>
      <c r="M6" s="3">
        <v>9</v>
      </c>
      <c r="N6" s="3">
        <v>10</v>
      </c>
      <c r="O6" s="3">
        <v>11</v>
      </c>
      <c r="P6" s="3">
        <v>12</v>
      </c>
      <c r="Q6" s="2"/>
    </row>
    <row r="7" spans="1:17" x14ac:dyDescent="0.3">
      <c r="A7" s="12">
        <v>13536000000</v>
      </c>
      <c r="B7" s="4" t="s">
        <v>105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"/>
    </row>
    <row r="8" spans="1:17" s="1" customFormat="1" ht="27" x14ac:dyDescent="0.3">
      <c r="A8" s="6" t="s">
        <v>16</v>
      </c>
      <c r="B8" s="7" t="s">
        <v>17</v>
      </c>
      <c r="C8" s="8">
        <v>10321900</v>
      </c>
      <c r="D8" s="8">
        <v>10308050</v>
      </c>
      <c r="E8" s="8">
        <v>10308050</v>
      </c>
      <c r="F8" s="8">
        <v>9420676.2600000016</v>
      </c>
      <c r="G8" s="8">
        <v>0</v>
      </c>
      <c r="H8" s="8">
        <v>9420676.2600000016</v>
      </c>
      <c r="I8" s="8">
        <v>0</v>
      </c>
      <c r="J8" s="8">
        <v>0</v>
      </c>
      <c r="K8" s="8">
        <f t="shared" ref="K8:K39" si="0">E8-F8</f>
        <v>887373.73999999836</v>
      </c>
      <c r="L8" s="8">
        <f t="shared" ref="L8:L39" si="1">D8-F8</f>
        <v>887373.73999999836</v>
      </c>
      <c r="M8" s="8">
        <f t="shared" ref="M8:M39" si="2">IF(E8=0,0,(F8/E8)*100)</f>
        <v>91.391449013149924</v>
      </c>
      <c r="N8" s="8">
        <f t="shared" ref="N8:N39" si="3">D8-H8</f>
        <v>887373.73999999836</v>
      </c>
      <c r="O8" s="8">
        <f t="shared" ref="O8:O39" si="4">E8-H8</f>
        <v>887373.73999999836</v>
      </c>
      <c r="P8" s="8">
        <f t="shared" ref="P8:P39" si="5">IF(E8=0,0,(H8/E8)*100)</f>
        <v>91.391449013149924</v>
      </c>
      <c r="Q8" s="9"/>
    </row>
    <row r="9" spans="1:17" s="1" customFormat="1" x14ac:dyDescent="0.3">
      <c r="A9" s="6" t="s">
        <v>18</v>
      </c>
      <c r="B9" s="7" t="s">
        <v>19</v>
      </c>
      <c r="C9" s="8">
        <v>7650000</v>
      </c>
      <c r="D9" s="8">
        <v>7650000</v>
      </c>
      <c r="E9" s="8">
        <v>7650000</v>
      </c>
      <c r="F9" s="8">
        <v>7168079.7000000002</v>
      </c>
      <c r="G9" s="8">
        <v>0</v>
      </c>
      <c r="H9" s="8">
        <v>7168079.7000000002</v>
      </c>
      <c r="I9" s="8">
        <v>0</v>
      </c>
      <c r="J9" s="8">
        <v>0</v>
      </c>
      <c r="K9" s="8">
        <f t="shared" si="0"/>
        <v>481920.29999999981</v>
      </c>
      <c r="L9" s="8">
        <f t="shared" si="1"/>
        <v>481920.29999999981</v>
      </c>
      <c r="M9" s="8">
        <f t="shared" si="2"/>
        <v>93.700388235294113</v>
      </c>
      <c r="N9" s="8">
        <f t="shared" si="3"/>
        <v>481920.29999999981</v>
      </c>
      <c r="O9" s="8">
        <f t="shared" si="4"/>
        <v>481920.29999999981</v>
      </c>
      <c r="P9" s="8">
        <f t="shared" si="5"/>
        <v>93.700388235294113</v>
      </c>
      <c r="Q9" s="9"/>
    </row>
    <row r="10" spans="1:17" s="1" customFormat="1" x14ac:dyDescent="0.3">
      <c r="A10" s="6" t="s">
        <v>20</v>
      </c>
      <c r="B10" s="7" t="s">
        <v>21</v>
      </c>
      <c r="C10" s="8">
        <v>1550000</v>
      </c>
      <c r="D10" s="8">
        <v>1550000</v>
      </c>
      <c r="E10" s="8">
        <v>1550000</v>
      </c>
      <c r="F10" s="8">
        <v>1450430.7</v>
      </c>
      <c r="G10" s="8">
        <v>0</v>
      </c>
      <c r="H10" s="8">
        <v>1450430.7</v>
      </c>
      <c r="I10" s="8">
        <v>0</v>
      </c>
      <c r="J10" s="8">
        <v>0</v>
      </c>
      <c r="K10" s="8">
        <f t="shared" si="0"/>
        <v>99569.300000000047</v>
      </c>
      <c r="L10" s="8">
        <f t="shared" si="1"/>
        <v>99569.300000000047</v>
      </c>
      <c r="M10" s="8">
        <f t="shared" si="2"/>
        <v>93.576174193548383</v>
      </c>
      <c r="N10" s="8">
        <f t="shared" si="3"/>
        <v>99569.300000000047</v>
      </c>
      <c r="O10" s="8">
        <f t="shared" si="4"/>
        <v>99569.300000000047</v>
      </c>
      <c r="P10" s="8">
        <f t="shared" si="5"/>
        <v>93.576174193548383</v>
      </c>
      <c r="Q10" s="9"/>
    </row>
    <row r="11" spans="1:17" s="1" customFormat="1" x14ac:dyDescent="0.3">
      <c r="A11" s="6" t="s">
        <v>22</v>
      </c>
      <c r="B11" s="7" t="s">
        <v>23</v>
      </c>
      <c r="C11" s="8">
        <v>304900</v>
      </c>
      <c r="D11" s="8">
        <v>312900</v>
      </c>
      <c r="E11" s="8">
        <v>312900</v>
      </c>
      <c r="F11" s="8">
        <v>184837.39</v>
      </c>
      <c r="G11" s="8">
        <v>0</v>
      </c>
      <c r="H11" s="8">
        <v>184837.39</v>
      </c>
      <c r="I11" s="8">
        <v>0</v>
      </c>
      <c r="J11" s="8">
        <v>0</v>
      </c>
      <c r="K11" s="8">
        <f t="shared" si="0"/>
        <v>128062.60999999999</v>
      </c>
      <c r="L11" s="8">
        <f t="shared" si="1"/>
        <v>128062.60999999999</v>
      </c>
      <c r="M11" s="8">
        <f t="shared" si="2"/>
        <v>59.072352189197829</v>
      </c>
      <c r="N11" s="8">
        <f t="shared" si="3"/>
        <v>128062.60999999999</v>
      </c>
      <c r="O11" s="8">
        <f t="shared" si="4"/>
        <v>128062.60999999999</v>
      </c>
      <c r="P11" s="8">
        <f t="shared" si="5"/>
        <v>59.072352189197829</v>
      </c>
      <c r="Q11" s="9"/>
    </row>
    <row r="12" spans="1:17" s="1" customFormat="1" x14ac:dyDescent="0.3">
      <c r="A12" s="6" t="s">
        <v>24</v>
      </c>
      <c r="B12" s="7" t="s">
        <v>25</v>
      </c>
      <c r="C12" s="8">
        <v>7000</v>
      </c>
      <c r="D12" s="8">
        <v>7000</v>
      </c>
      <c r="E12" s="8">
        <v>7000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f t="shared" si="0"/>
        <v>7000</v>
      </c>
      <c r="L12" s="8">
        <f t="shared" si="1"/>
        <v>7000</v>
      </c>
      <c r="M12" s="8">
        <f t="shared" si="2"/>
        <v>0</v>
      </c>
      <c r="N12" s="8">
        <f t="shared" si="3"/>
        <v>7000</v>
      </c>
      <c r="O12" s="8">
        <f t="shared" si="4"/>
        <v>7000</v>
      </c>
      <c r="P12" s="8">
        <f t="shared" si="5"/>
        <v>0</v>
      </c>
      <c r="Q12" s="9"/>
    </row>
    <row r="13" spans="1:17" s="1" customFormat="1" x14ac:dyDescent="0.3">
      <c r="A13" s="6" t="s">
        <v>26</v>
      </c>
      <c r="B13" s="7" t="s">
        <v>27</v>
      </c>
      <c r="C13" s="8">
        <v>810000</v>
      </c>
      <c r="D13" s="8">
        <v>788150</v>
      </c>
      <c r="E13" s="8">
        <v>788150</v>
      </c>
      <c r="F13" s="8">
        <v>617328.47</v>
      </c>
      <c r="G13" s="8">
        <v>0</v>
      </c>
      <c r="H13" s="8">
        <v>617328.47</v>
      </c>
      <c r="I13" s="8">
        <v>0</v>
      </c>
      <c r="J13" s="8">
        <v>0</v>
      </c>
      <c r="K13" s="8">
        <f t="shared" si="0"/>
        <v>170821.53000000003</v>
      </c>
      <c r="L13" s="8">
        <f t="shared" si="1"/>
        <v>170821.53000000003</v>
      </c>
      <c r="M13" s="8">
        <f t="shared" si="2"/>
        <v>78.326266573621766</v>
      </c>
      <c r="N13" s="8">
        <f t="shared" si="3"/>
        <v>170821.53000000003</v>
      </c>
      <c r="O13" s="8">
        <f t="shared" si="4"/>
        <v>170821.53000000003</v>
      </c>
      <c r="P13" s="8">
        <f t="shared" si="5"/>
        <v>78.326266573621766</v>
      </c>
      <c r="Q13" s="9"/>
    </row>
    <row r="14" spans="1:17" s="1" customFormat="1" ht="27" x14ac:dyDescent="0.3">
      <c r="A14" s="6" t="s">
        <v>28</v>
      </c>
      <c r="B14" s="7" t="s">
        <v>29</v>
      </c>
      <c r="C14" s="8">
        <v>1508200</v>
      </c>
      <c r="D14" s="8">
        <v>1540100</v>
      </c>
      <c r="E14" s="8">
        <v>1540100</v>
      </c>
      <c r="F14" s="8">
        <v>1463690.95</v>
      </c>
      <c r="G14" s="8">
        <v>0</v>
      </c>
      <c r="H14" s="8">
        <v>1463690.95</v>
      </c>
      <c r="I14" s="8">
        <v>0</v>
      </c>
      <c r="J14" s="8">
        <v>0</v>
      </c>
      <c r="K14" s="8">
        <f t="shared" si="0"/>
        <v>76409.050000000047</v>
      </c>
      <c r="L14" s="8">
        <f t="shared" si="1"/>
        <v>76409.050000000047</v>
      </c>
      <c r="M14" s="8">
        <f t="shared" si="2"/>
        <v>95.038695539250696</v>
      </c>
      <c r="N14" s="8">
        <f t="shared" si="3"/>
        <v>76409.050000000047</v>
      </c>
      <c r="O14" s="8">
        <f t="shared" si="4"/>
        <v>76409.050000000047</v>
      </c>
      <c r="P14" s="8">
        <f t="shared" si="5"/>
        <v>95.038695539250696</v>
      </c>
      <c r="Q14" s="9"/>
    </row>
    <row r="15" spans="1:17" s="1" customFormat="1" x14ac:dyDescent="0.3">
      <c r="A15" s="6" t="s">
        <v>18</v>
      </c>
      <c r="B15" s="7" t="s">
        <v>19</v>
      </c>
      <c r="C15" s="8">
        <v>1155000</v>
      </c>
      <c r="D15" s="8">
        <v>1206100</v>
      </c>
      <c r="E15" s="8">
        <v>1206100</v>
      </c>
      <c r="F15" s="8">
        <v>1165640.1399999999</v>
      </c>
      <c r="G15" s="8">
        <v>0</v>
      </c>
      <c r="H15" s="8">
        <v>1165640.1399999999</v>
      </c>
      <c r="I15" s="8">
        <v>0</v>
      </c>
      <c r="J15" s="8">
        <v>0</v>
      </c>
      <c r="K15" s="8">
        <f t="shared" si="0"/>
        <v>40459.860000000102</v>
      </c>
      <c r="L15" s="8">
        <f t="shared" si="1"/>
        <v>40459.860000000102</v>
      </c>
      <c r="M15" s="8">
        <f t="shared" si="2"/>
        <v>96.645397562391167</v>
      </c>
      <c r="N15" s="8">
        <f t="shared" si="3"/>
        <v>40459.860000000102</v>
      </c>
      <c r="O15" s="8">
        <f t="shared" si="4"/>
        <v>40459.860000000102</v>
      </c>
      <c r="P15" s="8">
        <f t="shared" si="5"/>
        <v>96.645397562391167</v>
      </c>
      <c r="Q15" s="9"/>
    </row>
    <row r="16" spans="1:17" s="1" customFormat="1" x14ac:dyDescent="0.3">
      <c r="A16" s="6" t="s">
        <v>20</v>
      </c>
      <c r="B16" s="7" t="s">
        <v>21</v>
      </c>
      <c r="C16" s="8">
        <v>254500</v>
      </c>
      <c r="D16" s="8">
        <v>265300</v>
      </c>
      <c r="E16" s="8">
        <v>265300</v>
      </c>
      <c r="F16" s="8">
        <v>256491.27</v>
      </c>
      <c r="G16" s="8">
        <v>0</v>
      </c>
      <c r="H16" s="8">
        <v>256491.27</v>
      </c>
      <c r="I16" s="8">
        <v>0</v>
      </c>
      <c r="J16" s="8">
        <v>0</v>
      </c>
      <c r="K16" s="8">
        <f t="shared" si="0"/>
        <v>8808.7300000000105</v>
      </c>
      <c r="L16" s="8">
        <f t="shared" si="1"/>
        <v>8808.7300000000105</v>
      </c>
      <c r="M16" s="8">
        <f t="shared" si="2"/>
        <v>96.67970976253298</v>
      </c>
      <c r="N16" s="8">
        <f t="shared" si="3"/>
        <v>8808.7300000000105</v>
      </c>
      <c r="O16" s="8">
        <f t="shared" si="4"/>
        <v>8808.7300000000105</v>
      </c>
      <c r="P16" s="8">
        <f t="shared" si="5"/>
        <v>96.67970976253298</v>
      </c>
      <c r="Q16" s="9"/>
    </row>
    <row r="17" spans="1:17" s="1" customFormat="1" x14ac:dyDescent="0.3">
      <c r="A17" s="6" t="s">
        <v>26</v>
      </c>
      <c r="B17" s="7" t="s">
        <v>27</v>
      </c>
      <c r="C17" s="8">
        <v>98700</v>
      </c>
      <c r="D17" s="8">
        <v>68700</v>
      </c>
      <c r="E17" s="8">
        <v>68700</v>
      </c>
      <c r="F17" s="8">
        <v>41559.54</v>
      </c>
      <c r="G17" s="8">
        <v>0</v>
      </c>
      <c r="H17" s="8">
        <v>41559.54</v>
      </c>
      <c r="I17" s="8">
        <v>0</v>
      </c>
      <c r="J17" s="8">
        <v>0</v>
      </c>
      <c r="K17" s="8">
        <f t="shared" si="0"/>
        <v>27140.46</v>
      </c>
      <c r="L17" s="8">
        <f t="shared" si="1"/>
        <v>27140.46</v>
      </c>
      <c r="M17" s="8">
        <f t="shared" si="2"/>
        <v>60.494235807860264</v>
      </c>
      <c r="N17" s="8">
        <f t="shared" si="3"/>
        <v>27140.46</v>
      </c>
      <c r="O17" s="8">
        <f t="shared" si="4"/>
        <v>27140.46</v>
      </c>
      <c r="P17" s="8">
        <f t="shared" si="5"/>
        <v>60.494235807860264</v>
      </c>
      <c r="Q17" s="9"/>
    </row>
    <row r="18" spans="1:17" s="1" customFormat="1" x14ac:dyDescent="0.3">
      <c r="A18" s="6" t="s">
        <v>30</v>
      </c>
      <c r="B18" s="7" t="s">
        <v>31</v>
      </c>
      <c r="C18" s="8">
        <v>0</v>
      </c>
      <c r="D18" s="8">
        <v>1587371</v>
      </c>
      <c r="E18" s="8">
        <v>1587371</v>
      </c>
      <c r="F18" s="8">
        <v>1587371</v>
      </c>
      <c r="G18" s="8">
        <v>0</v>
      </c>
      <c r="H18" s="8">
        <v>1587371</v>
      </c>
      <c r="I18" s="8">
        <v>0</v>
      </c>
      <c r="J18" s="8">
        <v>0</v>
      </c>
      <c r="K18" s="8">
        <f t="shared" si="0"/>
        <v>0</v>
      </c>
      <c r="L18" s="8">
        <f t="shared" si="1"/>
        <v>0</v>
      </c>
      <c r="M18" s="8">
        <f t="shared" si="2"/>
        <v>100</v>
      </c>
      <c r="N18" s="8">
        <f t="shared" si="3"/>
        <v>0</v>
      </c>
      <c r="O18" s="8">
        <f t="shared" si="4"/>
        <v>0</v>
      </c>
      <c r="P18" s="8">
        <f t="shared" si="5"/>
        <v>100</v>
      </c>
      <c r="Q18" s="9"/>
    </row>
    <row r="19" spans="1:17" s="1" customFormat="1" x14ac:dyDescent="0.3">
      <c r="A19" s="6" t="s">
        <v>24</v>
      </c>
      <c r="B19" s="7" t="s">
        <v>25</v>
      </c>
      <c r="C19" s="8">
        <v>0</v>
      </c>
      <c r="D19" s="8">
        <v>1587371</v>
      </c>
      <c r="E19" s="8">
        <v>1587371</v>
      </c>
      <c r="F19" s="8">
        <v>1587371</v>
      </c>
      <c r="G19" s="8">
        <v>0</v>
      </c>
      <c r="H19" s="8">
        <v>1587371</v>
      </c>
      <c r="I19" s="8">
        <v>0</v>
      </c>
      <c r="J19" s="8">
        <v>0</v>
      </c>
      <c r="K19" s="8">
        <f t="shared" si="0"/>
        <v>0</v>
      </c>
      <c r="L19" s="8">
        <f t="shared" si="1"/>
        <v>0</v>
      </c>
      <c r="M19" s="8">
        <f t="shared" si="2"/>
        <v>100</v>
      </c>
      <c r="N19" s="8">
        <f t="shared" si="3"/>
        <v>0</v>
      </c>
      <c r="O19" s="8">
        <f t="shared" si="4"/>
        <v>0</v>
      </c>
      <c r="P19" s="8">
        <f t="shared" si="5"/>
        <v>100</v>
      </c>
      <c r="Q19" s="9"/>
    </row>
    <row r="20" spans="1:17" s="1" customFormat="1" x14ac:dyDescent="0.3">
      <c r="A20" s="6" t="s">
        <v>32</v>
      </c>
      <c r="B20" s="7" t="s">
        <v>33</v>
      </c>
      <c r="C20" s="8">
        <v>4916000</v>
      </c>
      <c r="D20" s="8">
        <v>4999506</v>
      </c>
      <c r="E20" s="8">
        <v>4999506</v>
      </c>
      <c r="F20" s="8">
        <v>4444378.6499999994</v>
      </c>
      <c r="G20" s="8">
        <v>0</v>
      </c>
      <c r="H20" s="8">
        <v>4444378.6499999994</v>
      </c>
      <c r="I20" s="8">
        <v>0</v>
      </c>
      <c r="J20" s="8">
        <v>0</v>
      </c>
      <c r="K20" s="8">
        <f t="shared" si="0"/>
        <v>555127.35000000056</v>
      </c>
      <c r="L20" s="8">
        <f t="shared" si="1"/>
        <v>555127.35000000056</v>
      </c>
      <c r="M20" s="8">
        <f t="shared" si="2"/>
        <v>88.89635595996883</v>
      </c>
      <c r="N20" s="8">
        <f t="shared" si="3"/>
        <v>555127.35000000056</v>
      </c>
      <c r="O20" s="8">
        <f t="shared" si="4"/>
        <v>555127.35000000056</v>
      </c>
      <c r="P20" s="8">
        <f t="shared" si="5"/>
        <v>88.89635595996883</v>
      </c>
      <c r="Q20" s="9"/>
    </row>
    <row r="21" spans="1:17" s="1" customFormat="1" x14ac:dyDescent="0.3">
      <c r="A21" s="6" t="s">
        <v>18</v>
      </c>
      <c r="B21" s="7" t="s">
        <v>19</v>
      </c>
      <c r="C21" s="8">
        <v>3300000</v>
      </c>
      <c r="D21" s="8">
        <v>3300000</v>
      </c>
      <c r="E21" s="8">
        <v>3300000</v>
      </c>
      <c r="F21" s="8">
        <v>3156621.39</v>
      </c>
      <c r="G21" s="8">
        <v>0</v>
      </c>
      <c r="H21" s="8">
        <v>3156621.39</v>
      </c>
      <c r="I21" s="8">
        <v>0</v>
      </c>
      <c r="J21" s="8">
        <v>0</v>
      </c>
      <c r="K21" s="8">
        <f t="shared" si="0"/>
        <v>143378.60999999987</v>
      </c>
      <c r="L21" s="8">
        <f t="shared" si="1"/>
        <v>143378.60999999987</v>
      </c>
      <c r="M21" s="8">
        <f t="shared" si="2"/>
        <v>95.655193636363649</v>
      </c>
      <c r="N21" s="8">
        <f t="shared" si="3"/>
        <v>143378.60999999987</v>
      </c>
      <c r="O21" s="8">
        <f t="shared" si="4"/>
        <v>143378.60999999987</v>
      </c>
      <c r="P21" s="8">
        <f t="shared" si="5"/>
        <v>95.655193636363649</v>
      </c>
      <c r="Q21" s="9"/>
    </row>
    <row r="22" spans="1:17" s="1" customFormat="1" x14ac:dyDescent="0.3">
      <c r="A22" s="6" t="s">
        <v>20</v>
      </c>
      <c r="B22" s="7" t="s">
        <v>21</v>
      </c>
      <c r="C22" s="8">
        <v>730000</v>
      </c>
      <c r="D22" s="8">
        <v>730000</v>
      </c>
      <c r="E22" s="8">
        <v>730000</v>
      </c>
      <c r="F22" s="8">
        <v>719261.82</v>
      </c>
      <c r="G22" s="8">
        <v>0</v>
      </c>
      <c r="H22" s="8">
        <v>719261.82</v>
      </c>
      <c r="I22" s="8">
        <v>0</v>
      </c>
      <c r="J22" s="8">
        <v>0</v>
      </c>
      <c r="K22" s="8">
        <f t="shared" si="0"/>
        <v>10738.180000000051</v>
      </c>
      <c r="L22" s="8">
        <f t="shared" si="1"/>
        <v>10738.180000000051</v>
      </c>
      <c r="M22" s="8">
        <f t="shared" si="2"/>
        <v>98.529016438356152</v>
      </c>
      <c r="N22" s="8">
        <f t="shared" si="3"/>
        <v>10738.180000000051</v>
      </c>
      <c r="O22" s="8">
        <f t="shared" si="4"/>
        <v>10738.180000000051</v>
      </c>
      <c r="P22" s="8">
        <f t="shared" si="5"/>
        <v>98.529016438356152</v>
      </c>
      <c r="Q22" s="9"/>
    </row>
    <row r="23" spans="1:17" s="1" customFormat="1" x14ac:dyDescent="0.3">
      <c r="A23" s="6" t="s">
        <v>34</v>
      </c>
      <c r="B23" s="7" t="s">
        <v>35</v>
      </c>
      <c r="C23" s="8">
        <v>1000</v>
      </c>
      <c r="D23" s="8">
        <v>1000</v>
      </c>
      <c r="E23" s="8">
        <v>1000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f t="shared" si="0"/>
        <v>1000</v>
      </c>
      <c r="L23" s="8">
        <f t="shared" si="1"/>
        <v>1000</v>
      </c>
      <c r="M23" s="8">
        <f t="shared" si="2"/>
        <v>0</v>
      </c>
      <c r="N23" s="8">
        <f t="shared" si="3"/>
        <v>1000</v>
      </c>
      <c r="O23" s="8">
        <f t="shared" si="4"/>
        <v>1000</v>
      </c>
      <c r="P23" s="8">
        <f t="shared" si="5"/>
        <v>0</v>
      </c>
      <c r="Q23" s="9"/>
    </row>
    <row r="24" spans="1:17" s="1" customFormat="1" x14ac:dyDescent="0.3">
      <c r="A24" s="6" t="s">
        <v>36</v>
      </c>
      <c r="B24" s="7" t="s">
        <v>37</v>
      </c>
      <c r="C24" s="8">
        <v>200000</v>
      </c>
      <c r="D24" s="8">
        <v>283506</v>
      </c>
      <c r="E24" s="8">
        <v>283506</v>
      </c>
      <c r="F24" s="8">
        <v>102814.09</v>
      </c>
      <c r="G24" s="8">
        <v>0</v>
      </c>
      <c r="H24" s="8">
        <v>102814.09</v>
      </c>
      <c r="I24" s="8">
        <v>0</v>
      </c>
      <c r="J24" s="8">
        <v>0</v>
      </c>
      <c r="K24" s="8">
        <f t="shared" si="0"/>
        <v>180691.91</v>
      </c>
      <c r="L24" s="8">
        <f t="shared" si="1"/>
        <v>180691.91</v>
      </c>
      <c r="M24" s="8">
        <f t="shared" si="2"/>
        <v>36.265225427327813</v>
      </c>
      <c r="N24" s="8">
        <f t="shared" si="3"/>
        <v>180691.91</v>
      </c>
      <c r="O24" s="8">
        <f t="shared" si="4"/>
        <v>180691.91</v>
      </c>
      <c r="P24" s="8">
        <f t="shared" si="5"/>
        <v>36.265225427327813</v>
      </c>
      <c r="Q24" s="9"/>
    </row>
    <row r="25" spans="1:17" s="1" customFormat="1" x14ac:dyDescent="0.3">
      <c r="A25" s="6" t="s">
        <v>22</v>
      </c>
      <c r="B25" s="7" t="s">
        <v>23</v>
      </c>
      <c r="C25" s="8">
        <v>615000</v>
      </c>
      <c r="D25" s="8">
        <v>615000</v>
      </c>
      <c r="E25" s="8">
        <v>615000</v>
      </c>
      <c r="F25" s="8">
        <v>411214.38</v>
      </c>
      <c r="G25" s="8">
        <v>0</v>
      </c>
      <c r="H25" s="8">
        <v>411214.38</v>
      </c>
      <c r="I25" s="8">
        <v>0</v>
      </c>
      <c r="J25" s="8">
        <v>0</v>
      </c>
      <c r="K25" s="8">
        <f t="shared" si="0"/>
        <v>203785.62</v>
      </c>
      <c r="L25" s="8">
        <f t="shared" si="1"/>
        <v>203785.62</v>
      </c>
      <c r="M25" s="8">
        <f t="shared" si="2"/>
        <v>66.864126829268287</v>
      </c>
      <c r="N25" s="8">
        <f t="shared" si="3"/>
        <v>203785.62</v>
      </c>
      <c r="O25" s="8">
        <f t="shared" si="4"/>
        <v>203785.62</v>
      </c>
      <c r="P25" s="8">
        <f t="shared" si="5"/>
        <v>66.864126829268287</v>
      </c>
      <c r="Q25" s="9"/>
    </row>
    <row r="26" spans="1:17" s="1" customFormat="1" x14ac:dyDescent="0.3">
      <c r="A26" s="6" t="s">
        <v>26</v>
      </c>
      <c r="B26" s="7" t="s">
        <v>27</v>
      </c>
      <c r="C26" s="8">
        <v>70000</v>
      </c>
      <c r="D26" s="8">
        <v>70000</v>
      </c>
      <c r="E26" s="8">
        <v>70000</v>
      </c>
      <c r="F26" s="8">
        <v>54466.97</v>
      </c>
      <c r="G26" s="8">
        <v>0</v>
      </c>
      <c r="H26" s="8">
        <v>54466.97</v>
      </c>
      <c r="I26" s="8">
        <v>0</v>
      </c>
      <c r="J26" s="8">
        <v>0</v>
      </c>
      <c r="K26" s="8">
        <f t="shared" si="0"/>
        <v>15533.029999999999</v>
      </c>
      <c r="L26" s="8">
        <f t="shared" si="1"/>
        <v>15533.029999999999</v>
      </c>
      <c r="M26" s="8">
        <f t="shared" si="2"/>
        <v>77.809957142857144</v>
      </c>
      <c r="N26" s="8">
        <f t="shared" si="3"/>
        <v>15533.029999999999</v>
      </c>
      <c r="O26" s="8">
        <f t="shared" si="4"/>
        <v>15533.029999999999</v>
      </c>
      <c r="P26" s="8">
        <f t="shared" si="5"/>
        <v>77.809957142857144</v>
      </c>
      <c r="Q26" s="9"/>
    </row>
    <row r="27" spans="1:17" s="1" customFormat="1" ht="27" x14ac:dyDescent="0.3">
      <c r="A27" s="6" t="s">
        <v>38</v>
      </c>
      <c r="B27" s="7" t="s">
        <v>39</v>
      </c>
      <c r="C27" s="8">
        <v>44349200</v>
      </c>
      <c r="D27" s="8">
        <v>47609169</v>
      </c>
      <c r="E27" s="8">
        <v>47609169</v>
      </c>
      <c r="F27" s="8">
        <v>43167042.950000003</v>
      </c>
      <c r="G27" s="8">
        <v>0</v>
      </c>
      <c r="H27" s="8">
        <v>43167042.950000003</v>
      </c>
      <c r="I27" s="8">
        <v>0</v>
      </c>
      <c r="J27" s="8">
        <v>0</v>
      </c>
      <c r="K27" s="8">
        <f t="shared" si="0"/>
        <v>4442126.049999997</v>
      </c>
      <c r="L27" s="8">
        <f t="shared" si="1"/>
        <v>4442126.049999997</v>
      </c>
      <c r="M27" s="8">
        <f t="shared" si="2"/>
        <v>90.669599694126163</v>
      </c>
      <c r="N27" s="8">
        <f t="shared" si="3"/>
        <v>4442126.049999997</v>
      </c>
      <c r="O27" s="8">
        <f t="shared" si="4"/>
        <v>4442126.049999997</v>
      </c>
      <c r="P27" s="8">
        <f t="shared" si="5"/>
        <v>90.669599694126163</v>
      </c>
      <c r="Q27" s="9"/>
    </row>
    <row r="28" spans="1:17" s="1" customFormat="1" x14ac:dyDescent="0.3">
      <c r="A28" s="6" t="s">
        <v>18</v>
      </c>
      <c r="B28" s="7" t="s">
        <v>19</v>
      </c>
      <c r="C28" s="8">
        <v>32050000</v>
      </c>
      <c r="D28" s="8">
        <v>34268670</v>
      </c>
      <c r="E28" s="8">
        <v>34268670</v>
      </c>
      <c r="F28" s="8">
        <v>30900250.82</v>
      </c>
      <c r="G28" s="8">
        <v>0</v>
      </c>
      <c r="H28" s="8">
        <v>30900250.82</v>
      </c>
      <c r="I28" s="8">
        <v>0</v>
      </c>
      <c r="J28" s="8">
        <v>0</v>
      </c>
      <c r="K28" s="8">
        <f t="shared" si="0"/>
        <v>3368419.1799999997</v>
      </c>
      <c r="L28" s="8">
        <f t="shared" si="1"/>
        <v>3368419.1799999997</v>
      </c>
      <c r="M28" s="8">
        <f t="shared" si="2"/>
        <v>90.170557596778636</v>
      </c>
      <c r="N28" s="8">
        <f t="shared" si="3"/>
        <v>3368419.1799999997</v>
      </c>
      <c r="O28" s="8">
        <f t="shared" si="4"/>
        <v>3368419.1799999997</v>
      </c>
      <c r="P28" s="8">
        <f t="shared" si="5"/>
        <v>90.170557596778636</v>
      </c>
      <c r="Q28" s="9"/>
    </row>
    <row r="29" spans="1:17" s="1" customFormat="1" x14ac:dyDescent="0.3">
      <c r="A29" s="6" t="s">
        <v>20</v>
      </c>
      <c r="B29" s="7" t="s">
        <v>21</v>
      </c>
      <c r="C29" s="8">
        <v>7000000</v>
      </c>
      <c r="D29" s="8">
        <v>7739630</v>
      </c>
      <c r="E29" s="8">
        <v>7739630</v>
      </c>
      <c r="F29" s="8">
        <v>6884617.7599999998</v>
      </c>
      <c r="G29" s="8">
        <v>0</v>
      </c>
      <c r="H29" s="8">
        <v>6884617.7599999998</v>
      </c>
      <c r="I29" s="8">
        <v>0</v>
      </c>
      <c r="J29" s="8">
        <v>0</v>
      </c>
      <c r="K29" s="8">
        <f t="shared" si="0"/>
        <v>855012.24000000022</v>
      </c>
      <c r="L29" s="8">
        <f t="shared" si="1"/>
        <v>855012.24000000022</v>
      </c>
      <c r="M29" s="8">
        <f t="shared" si="2"/>
        <v>88.952802136536235</v>
      </c>
      <c r="N29" s="8">
        <f t="shared" si="3"/>
        <v>855012.24000000022</v>
      </c>
      <c r="O29" s="8">
        <f t="shared" si="4"/>
        <v>855012.24000000022</v>
      </c>
      <c r="P29" s="8">
        <f t="shared" si="5"/>
        <v>88.952802136536235</v>
      </c>
      <c r="Q29" s="9"/>
    </row>
    <row r="30" spans="1:17" s="1" customFormat="1" x14ac:dyDescent="0.3">
      <c r="A30" s="6" t="s">
        <v>36</v>
      </c>
      <c r="B30" s="7" t="s">
        <v>37</v>
      </c>
      <c r="C30" s="8">
        <v>1300000</v>
      </c>
      <c r="D30" s="8">
        <v>619600</v>
      </c>
      <c r="E30" s="8">
        <v>619600</v>
      </c>
      <c r="F30" s="8">
        <v>593676.02</v>
      </c>
      <c r="G30" s="8">
        <v>0</v>
      </c>
      <c r="H30" s="8">
        <v>593676.02</v>
      </c>
      <c r="I30" s="8">
        <v>0</v>
      </c>
      <c r="J30" s="8">
        <v>0</v>
      </c>
      <c r="K30" s="8">
        <f t="shared" si="0"/>
        <v>25923.979999999981</v>
      </c>
      <c r="L30" s="8">
        <f t="shared" si="1"/>
        <v>25923.979999999981</v>
      </c>
      <c r="M30" s="8">
        <f t="shared" si="2"/>
        <v>95.816013557133644</v>
      </c>
      <c r="N30" s="8">
        <f t="shared" si="3"/>
        <v>25923.979999999981</v>
      </c>
      <c r="O30" s="8">
        <f t="shared" si="4"/>
        <v>25923.979999999981</v>
      </c>
      <c r="P30" s="8">
        <f t="shared" si="5"/>
        <v>95.816013557133644</v>
      </c>
      <c r="Q30" s="9"/>
    </row>
    <row r="31" spans="1:17" s="1" customFormat="1" x14ac:dyDescent="0.3">
      <c r="A31" s="6" t="s">
        <v>22</v>
      </c>
      <c r="B31" s="7" t="s">
        <v>23</v>
      </c>
      <c r="C31" s="8">
        <v>3090000</v>
      </c>
      <c r="D31" s="8">
        <v>2460290</v>
      </c>
      <c r="E31" s="8">
        <v>2460290</v>
      </c>
      <c r="F31" s="8">
        <v>2380925.31</v>
      </c>
      <c r="G31" s="8">
        <v>0</v>
      </c>
      <c r="H31" s="8">
        <v>2380925.31</v>
      </c>
      <c r="I31" s="8">
        <v>0</v>
      </c>
      <c r="J31" s="8">
        <v>0</v>
      </c>
      <c r="K31" s="8">
        <f t="shared" si="0"/>
        <v>79364.689999999944</v>
      </c>
      <c r="L31" s="8">
        <f t="shared" si="1"/>
        <v>79364.689999999944</v>
      </c>
      <c r="M31" s="8">
        <f t="shared" si="2"/>
        <v>96.774173369806007</v>
      </c>
      <c r="N31" s="8">
        <f t="shared" si="3"/>
        <v>79364.689999999944</v>
      </c>
      <c r="O31" s="8">
        <f t="shared" si="4"/>
        <v>79364.689999999944</v>
      </c>
      <c r="P31" s="8">
        <f t="shared" si="5"/>
        <v>96.774173369806007</v>
      </c>
      <c r="Q31" s="9"/>
    </row>
    <row r="32" spans="1:17" s="1" customFormat="1" x14ac:dyDescent="0.3">
      <c r="A32" s="6" t="s">
        <v>24</v>
      </c>
      <c r="B32" s="7" t="s">
        <v>25</v>
      </c>
      <c r="C32" s="8">
        <v>0</v>
      </c>
      <c r="D32" s="8">
        <v>7000</v>
      </c>
      <c r="E32" s="8">
        <v>7000</v>
      </c>
      <c r="F32" s="8">
        <v>6720</v>
      </c>
      <c r="G32" s="8">
        <v>0</v>
      </c>
      <c r="H32" s="8">
        <v>6720</v>
      </c>
      <c r="I32" s="8">
        <v>0</v>
      </c>
      <c r="J32" s="8">
        <v>0</v>
      </c>
      <c r="K32" s="8">
        <f t="shared" si="0"/>
        <v>280</v>
      </c>
      <c r="L32" s="8">
        <f t="shared" si="1"/>
        <v>280</v>
      </c>
      <c r="M32" s="8">
        <f t="shared" si="2"/>
        <v>96</v>
      </c>
      <c r="N32" s="8">
        <f t="shared" si="3"/>
        <v>280</v>
      </c>
      <c r="O32" s="8">
        <f t="shared" si="4"/>
        <v>280</v>
      </c>
      <c r="P32" s="8">
        <f t="shared" si="5"/>
        <v>96</v>
      </c>
      <c r="Q32" s="9"/>
    </row>
    <row r="33" spans="1:17" s="1" customFormat="1" x14ac:dyDescent="0.3">
      <c r="A33" s="6" t="s">
        <v>40</v>
      </c>
      <c r="B33" s="7" t="s">
        <v>41</v>
      </c>
      <c r="C33" s="8">
        <v>2000</v>
      </c>
      <c r="D33" s="8">
        <v>2000</v>
      </c>
      <c r="E33" s="8">
        <v>2000</v>
      </c>
      <c r="F33" s="8">
        <v>1965.6</v>
      </c>
      <c r="G33" s="8">
        <v>0</v>
      </c>
      <c r="H33" s="8">
        <v>1965.6</v>
      </c>
      <c r="I33" s="8">
        <v>0</v>
      </c>
      <c r="J33" s="8">
        <v>0</v>
      </c>
      <c r="K33" s="8">
        <f t="shared" si="0"/>
        <v>34.400000000000091</v>
      </c>
      <c r="L33" s="8">
        <f t="shared" si="1"/>
        <v>34.400000000000091</v>
      </c>
      <c r="M33" s="8">
        <f t="shared" si="2"/>
        <v>98.28</v>
      </c>
      <c r="N33" s="8">
        <f t="shared" si="3"/>
        <v>34.400000000000091</v>
      </c>
      <c r="O33" s="8">
        <f t="shared" si="4"/>
        <v>34.400000000000091</v>
      </c>
      <c r="P33" s="8">
        <f t="shared" si="5"/>
        <v>98.28</v>
      </c>
      <c r="Q33" s="9"/>
    </row>
    <row r="34" spans="1:17" s="1" customFormat="1" x14ac:dyDescent="0.3">
      <c r="A34" s="6" t="s">
        <v>26</v>
      </c>
      <c r="B34" s="7" t="s">
        <v>27</v>
      </c>
      <c r="C34" s="8">
        <v>907200</v>
      </c>
      <c r="D34" s="8">
        <v>2511979</v>
      </c>
      <c r="E34" s="8">
        <v>2511979</v>
      </c>
      <c r="F34" s="8">
        <v>2398887.44</v>
      </c>
      <c r="G34" s="8">
        <v>0</v>
      </c>
      <c r="H34" s="8">
        <v>2398887.44</v>
      </c>
      <c r="I34" s="8">
        <v>0</v>
      </c>
      <c r="J34" s="8">
        <v>0</v>
      </c>
      <c r="K34" s="8">
        <f t="shared" si="0"/>
        <v>113091.56000000006</v>
      </c>
      <c r="L34" s="8">
        <f t="shared" si="1"/>
        <v>113091.56000000006</v>
      </c>
      <c r="M34" s="8">
        <f t="shared" si="2"/>
        <v>95.497909815328867</v>
      </c>
      <c r="N34" s="8">
        <f t="shared" si="3"/>
        <v>113091.56000000006</v>
      </c>
      <c r="O34" s="8">
        <f t="shared" si="4"/>
        <v>113091.56000000006</v>
      </c>
      <c r="P34" s="8">
        <f t="shared" si="5"/>
        <v>95.497909815328867</v>
      </c>
      <c r="Q34" s="9"/>
    </row>
    <row r="35" spans="1:17" s="1" customFormat="1" ht="27" x14ac:dyDescent="0.3">
      <c r="A35" s="6" t="s">
        <v>42</v>
      </c>
      <c r="B35" s="7" t="s">
        <v>43</v>
      </c>
      <c r="C35" s="8">
        <v>6000</v>
      </c>
      <c r="D35" s="8">
        <v>7810</v>
      </c>
      <c r="E35" s="8">
        <v>7810</v>
      </c>
      <c r="F35" s="8">
        <v>7240</v>
      </c>
      <c r="G35" s="8">
        <v>0</v>
      </c>
      <c r="H35" s="8">
        <v>7240</v>
      </c>
      <c r="I35" s="8">
        <v>0</v>
      </c>
      <c r="J35" s="8">
        <v>0</v>
      </c>
      <c r="K35" s="8">
        <f t="shared" si="0"/>
        <v>570</v>
      </c>
      <c r="L35" s="8">
        <f t="shared" si="1"/>
        <v>570</v>
      </c>
      <c r="M35" s="8">
        <f t="shared" si="2"/>
        <v>92.701664532650454</v>
      </c>
      <c r="N35" s="8">
        <f t="shared" si="3"/>
        <v>570</v>
      </c>
      <c r="O35" s="8">
        <f t="shared" si="4"/>
        <v>570</v>
      </c>
      <c r="P35" s="8">
        <f t="shared" si="5"/>
        <v>92.701664532650454</v>
      </c>
      <c r="Q35" s="9"/>
    </row>
    <row r="36" spans="1:17" s="1" customFormat="1" x14ac:dyDescent="0.3">
      <c r="A36" s="6" t="s">
        <v>40</v>
      </c>
      <c r="B36" s="7" t="s">
        <v>41</v>
      </c>
      <c r="C36" s="8">
        <v>6000</v>
      </c>
      <c r="D36" s="8">
        <v>7810</v>
      </c>
      <c r="E36" s="8">
        <v>7810</v>
      </c>
      <c r="F36" s="8">
        <v>7240</v>
      </c>
      <c r="G36" s="8">
        <v>0</v>
      </c>
      <c r="H36" s="8">
        <v>7240</v>
      </c>
      <c r="I36" s="8">
        <v>0</v>
      </c>
      <c r="J36" s="8">
        <v>0</v>
      </c>
      <c r="K36" s="8">
        <f t="shared" si="0"/>
        <v>570</v>
      </c>
      <c r="L36" s="8">
        <f t="shared" si="1"/>
        <v>570</v>
      </c>
      <c r="M36" s="8">
        <f t="shared" si="2"/>
        <v>92.701664532650454</v>
      </c>
      <c r="N36" s="8">
        <f t="shared" si="3"/>
        <v>570</v>
      </c>
      <c r="O36" s="8">
        <f t="shared" si="4"/>
        <v>570</v>
      </c>
      <c r="P36" s="8">
        <f t="shared" si="5"/>
        <v>92.701664532650454</v>
      </c>
      <c r="Q36" s="9"/>
    </row>
    <row r="37" spans="1:17" s="1" customFormat="1" x14ac:dyDescent="0.3">
      <c r="A37" s="6" t="s">
        <v>44</v>
      </c>
      <c r="B37" s="7" t="s">
        <v>45</v>
      </c>
      <c r="C37" s="8">
        <v>699000</v>
      </c>
      <c r="D37" s="8">
        <v>705800</v>
      </c>
      <c r="E37" s="8">
        <v>705800</v>
      </c>
      <c r="F37" s="8">
        <v>699680.42</v>
      </c>
      <c r="G37" s="8">
        <v>0</v>
      </c>
      <c r="H37" s="8">
        <v>699680.42</v>
      </c>
      <c r="I37" s="8">
        <v>0</v>
      </c>
      <c r="J37" s="8">
        <v>0</v>
      </c>
      <c r="K37" s="8">
        <f t="shared" si="0"/>
        <v>6119.5799999999581</v>
      </c>
      <c r="L37" s="8">
        <f t="shared" si="1"/>
        <v>6119.5799999999581</v>
      </c>
      <c r="M37" s="8">
        <f t="shared" si="2"/>
        <v>99.132958345140281</v>
      </c>
      <c r="N37" s="8">
        <f t="shared" si="3"/>
        <v>6119.5799999999581</v>
      </c>
      <c r="O37" s="8">
        <f t="shared" si="4"/>
        <v>6119.5799999999581</v>
      </c>
      <c r="P37" s="8">
        <f t="shared" si="5"/>
        <v>99.132958345140281</v>
      </c>
      <c r="Q37" s="9"/>
    </row>
    <row r="38" spans="1:17" s="1" customFormat="1" x14ac:dyDescent="0.3">
      <c r="A38" s="6" t="s">
        <v>18</v>
      </c>
      <c r="B38" s="7" t="s">
        <v>19</v>
      </c>
      <c r="C38" s="8">
        <v>555000</v>
      </c>
      <c r="D38" s="8">
        <v>556500</v>
      </c>
      <c r="E38" s="8">
        <v>556500</v>
      </c>
      <c r="F38" s="8">
        <v>554327.30000000005</v>
      </c>
      <c r="G38" s="8">
        <v>0</v>
      </c>
      <c r="H38" s="8">
        <v>554327.30000000005</v>
      </c>
      <c r="I38" s="8">
        <v>0</v>
      </c>
      <c r="J38" s="8">
        <v>0</v>
      </c>
      <c r="K38" s="8">
        <f t="shared" si="0"/>
        <v>2172.6999999999534</v>
      </c>
      <c r="L38" s="8">
        <f t="shared" si="1"/>
        <v>2172.6999999999534</v>
      </c>
      <c r="M38" s="8">
        <f t="shared" si="2"/>
        <v>99.609577717879617</v>
      </c>
      <c r="N38" s="8">
        <f t="shared" si="3"/>
        <v>2172.6999999999534</v>
      </c>
      <c r="O38" s="8">
        <f t="shared" si="4"/>
        <v>2172.6999999999534</v>
      </c>
      <c r="P38" s="8">
        <f t="shared" si="5"/>
        <v>99.609577717879617</v>
      </c>
      <c r="Q38" s="9"/>
    </row>
    <row r="39" spans="1:17" s="1" customFormat="1" x14ac:dyDescent="0.3">
      <c r="A39" s="6" t="s">
        <v>20</v>
      </c>
      <c r="B39" s="7" t="s">
        <v>21</v>
      </c>
      <c r="C39" s="8">
        <v>122000</v>
      </c>
      <c r="D39" s="8">
        <v>127300</v>
      </c>
      <c r="E39" s="8">
        <v>127300</v>
      </c>
      <c r="F39" s="8">
        <v>127300</v>
      </c>
      <c r="G39" s="8">
        <v>0</v>
      </c>
      <c r="H39" s="8">
        <v>127300</v>
      </c>
      <c r="I39" s="8">
        <v>0</v>
      </c>
      <c r="J39" s="8">
        <v>0</v>
      </c>
      <c r="K39" s="8">
        <f t="shared" si="0"/>
        <v>0</v>
      </c>
      <c r="L39" s="8">
        <f t="shared" si="1"/>
        <v>0</v>
      </c>
      <c r="M39" s="8">
        <f t="shared" si="2"/>
        <v>100</v>
      </c>
      <c r="N39" s="8">
        <f t="shared" si="3"/>
        <v>0</v>
      </c>
      <c r="O39" s="8">
        <f t="shared" si="4"/>
        <v>0</v>
      </c>
      <c r="P39" s="8">
        <f t="shared" si="5"/>
        <v>100</v>
      </c>
      <c r="Q39" s="9"/>
    </row>
    <row r="40" spans="1:17" s="1" customFormat="1" x14ac:dyDescent="0.3">
      <c r="A40" s="6" t="s">
        <v>22</v>
      </c>
      <c r="B40" s="7" t="s">
        <v>23</v>
      </c>
      <c r="C40" s="8">
        <v>12100</v>
      </c>
      <c r="D40" s="8">
        <v>12100</v>
      </c>
      <c r="E40" s="8">
        <v>12100</v>
      </c>
      <c r="F40" s="8">
        <v>8357.76</v>
      </c>
      <c r="G40" s="8">
        <v>0</v>
      </c>
      <c r="H40" s="8">
        <v>8357.76</v>
      </c>
      <c r="I40" s="8">
        <v>0</v>
      </c>
      <c r="J40" s="8">
        <v>0</v>
      </c>
      <c r="K40" s="8">
        <f t="shared" ref="K40:K71" si="6">E40-F40</f>
        <v>3742.24</v>
      </c>
      <c r="L40" s="8">
        <f t="shared" ref="L40:L71" si="7">D40-F40</f>
        <v>3742.24</v>
      </c>
      <c r="M40" s="8">
        <f t="shared" ref="M40:M71" si="8">IF(E40=0,0,(F40/E40)*100)</f>
        <v>69.072396694214873</v>
      </c>
      <c r="N40" s="8">
        <f t="shared" ref="N40:N71" si="9">D40-H40</f>
        <v>3742.24</v>
      </c>
      <c r="O40" s="8">
        <f t="shared" ref="O40:O71" si="10">E40-H40</f>
        <v>3742.24</v>
      </c>
      <c r="P40" s="8">
        <f t="shared" ref="P40:P71" si="11">IF(E40=0,0,(H40/E40)*100)</f>
        <v>69.072396694214873</v>
      </c>
      <c r="Q40" s="9"/>
    </row>
    <row r="41" spans="1:17" s="1" customFormat="1" x14ac:dyDescent="0.3">
      <c r="A41" s="6" t="s">
        <v>26</v>
      </c>
      <c r="B41" s="7" t="s">
        <v>27</v>
      </c>
      <c r="C41" s="8">
        <v>9900</v>
      </c>
      <c r="D41" s="8">
        <v>9900</v>
      </c>
      <c r="E41" s="8">
        <v>9900</v>
      </c>
      <c r="F41" s="8">
        <v>9695.3599999999988</v>
      </c>
      <c r="G41" s="8">
        <v>0</v>
      </c>
      <c r="H41" s="8">
        <v>9695.3599999999988</v>
      </c>
      <c r="I41" s="8">
        <v>0</v>
      </c>
      <c r="J41" s="8">
        <v>0</v>
      </c>
      <c r="K41" s="8">
        <f t="shared" si="6"/>
        <v>204.64000000000124</v>
      </c>
      <c r="L41" s="8">
        <f t="shared" si="7"/>
        <v>204.64000000000124</v>
      </c>
      <c r="M41" s="8">
        <f t="shared" si="8"/>
        <v>97.932929292929288</v>
      </c>
      <c r="N41" s="8">
        <f t="shared" si="9"/>
        <v>204.64000000000124</v>
      </c>
      <c r="O41" s="8">
        <f t="shared" si="10"/>
        <v>204.64000000000124</v>
      </c>
      <c r="P41" s="8">
        <f t="shared" si="11"/>
        <v>97.932929292929288</v>
      </c>
      <c r="Q41" s="9"/>
    </row>
    <row r="42" spans="1:17" s="1" customFormat="1" x14ac:dyDescent="0.3">
      <c r="A42" s="6" t="s">
        <v>46</v>
      </c>
      <c r="B42" s="7" t="s">
        <v>47</v>
      </c>
      <c r="C42" s="8">
        <v>4493200</v>
      </c>
      <c r="D42" s="8">
        <v>4694400</v>
      </c>
      <c r="E42" s="8">
        <v>4694400</v>
      </c>
      <c r="F42" s="8">
        <v>4644314.129999999</v>
      </c>
      <c r="G42" s="8">
        <v>0</v>
      </c>
      <c r="H42" s="8">
        <v>4644314.129999999</v>
      </c>
      <c r="I42" s="8">
        <v>0</v>
      </c>
      <c r="J42" s="8">
        <v>0</v>
      </c>
      <c r="K42" s="8">
        <f t="shared" si="6"/>
        <v>50085.870000001043</v>
      </c>
      <c r="L42" s="8">
        <f t="shared" si="7"/>
        <v>50085.870000001043</v>
      </c>
      <c r="M42" s="8">
        <f t="shared" si="8"/>
        <v>98.93307195807769</v>
      </c>
      <c r="N42" s="8">
        <f t="shared" si="9"/>
        <v>50085.870000001043</v>
      </c>
      <c r="O42" s="8">
        <f t="shared" si="10"/>
        <v>50085.870000001043</v>
      </c>
      <c r="P42" s="8">
        <f t="shared" si="11"/>
        <v>98.93307195807769</v>
      </c>
      <c r="Q42" s="9"/>
    </row>
    <row r="43" spans="1:17" s="1" customFormat="1" x14ac:dyDescent="0.3">
      <c r="A43" s="6" t="s">
        <v>18</v>
      </c>
      <c r="B43" s="7" t="s">
        <v>19</v>
      </c>
      <c r="C43" s="8">
        <v>3520000</v>
      </c>
      <c r="D43" s="8">
        <v>3682500</v>
      </c>
      <c r="E43" s="8">
        <v>3682500</v>
      </c>
      <c r="F43" s="8">
        <v>3682496.85</v>
      </c>
      <c r="G43" s="8">
        <v>0</v>
      </c>
      <c r="H43" s="8">
        <v>3682496.85</v>
      </c>
      <c r="I43" s="8">
        <v>0</v>
      </c>
      <c r="J43" s="8">
        <v>0</v>
      </c>
      <c r="K43" s="8">
        <f t="shared" si="6"/>
        <v>3.1499999999068677</v>
      </c>
      <c r="L43" s="8">
        <f t="shared" si="7"/>
        <v>3.1499999999068677</v>
      </c>
      <c r="M43" s="8">
        <f t="shared" si="8"/>
        <v>99.99991446028514</v>
      </c>
      <c r="N43" s="8">
        <f t="shared" si="9"/>
        <v>3.1499999999068677</v>
      </c>
      <c r="O43" s="8">
        <f t="shared" si="10"/>
        <v>3.1499999999068677</v>
      </c>
      <c r="P43" s="8">
        <f t="shared" si="11"/>
        <v>99.99991446028514</v>
      </c>
      <c r="Q43" s="9"/>
    </row>
    <row r="44" spans="1:17" s="1" customFormat="1" x14ac:dyDescent="0.3">
      <c r="A44" s="6" t="s">
        <v>20</v>
      </c>
      <c r="B44" s="7" t="s">
        <v>21</v>
      </c>
      <c r="C44" s="8">
        <v>772000</v>
      </c>
      <c r="D44" s="8">
        <v>810200</v>
      </c>
      <c r="E44" s="8">
        <v>810200</v>
      </c>
      <c r="F44" s="8">
        <v>810149.37</v>
      </c>
      <c r="G44" s="8">
        <v>0</v>
      </c>
      <c r="H44" s="8">
        <v>810149.37</v>
      </c>
      <c r="I44" s="8">
        <v>0</v>
      </c>
      <c r="J44" s="8">
        <v>0</v>
      </c>
      <c r="K44" s="8">
        <f t="shared" si="6"/>
        <v>50.630000000004657</v>
      </c>
      <c r="L44" s="8">
        <f t="shared" si="7"/>
        <v>50.630000000004657</v>
      </c>
      <c r="M44" s="8">
        <f t="shared" si="8"/>
        <v>99.993750925697356</v>
      </c>
      <c r="N44" s="8">
        <f t="shared" si="9"/>
        <v>50.630000000004657</v>
      </c>
      <c r="O44" s="8">
        <f t="shared" si="10"/>
        <v>50.630000000004657</v>
      </c>
      <c r="P44" s="8">
        <f t="shared" si="11"/>
        <v>99.993750925697356</v>
      </c>
      <c r="Q44" s="9"/>
    </row>
    <row r="45" spans="1:17" s="1" customFormat="1" x14ac:dyDescent="0.3">
      <c r="A45" s="6" t="s">
        <v>22</v>
      </c>
      <c r="B45" s="7" t="s">
        <v>23</v>
      </c>
      <c r="C45" s="8">
        <v>179000</v>
      </c>
      <c r="D45" s="8">
        <v>179000</v>
      </c>
      <c r="E45" s="8">
        <v>179000</v>
      </c>
      <c r="F45" s="8">
        <v>134938.81</v>
      </c>
      <c r="G45" s="8">
        <v>0</v>
      </c>
      <c r="H45" s="8">
        <v>134938.81</v>
      </c>
      <c r="I45" s="8">
        <v>0</v>
      </c>
      <c r="J45" s="8">
        <v>0</v>
      </c>
      <c r="K45" s="8">
        <f t="shared" si="6"/>
        <v>44061.19</v>
      </c>
      <c r="L45" s="8">
        <f t="shared" si="7"/>
        <v>44061.19</v>
      </c>
      <c r="M45" s="8">
        <f t="shared" si="8"/>
        <v>75.384810055865927</v>
      </c>
      <c r="N45" s="8">
        <f t="shared" si="9"/>
        <v>44061.19</v>
      </c>
      <c r="O45" s="8">
        <f t="shared" si="10"/>
        <v>44061.19</v>
      </c>
      <c r="P45" s="8">
        <f t="shared" si="11"/>
        <v>75.384810055865927</v>
      </c>
      <c r="Q45" s="9"/>
    </row>
    <row r="46" spans="1:17" s="1" customFormat="1" x14ac:dyDescent="0.3">
      <c r="A46" s="6" t="s">
        <v>26</v>
      </c>
      <c r="B46" s="7" t="s">
        <v>27</v>
      </c>
      <c r="C46" s="8">
        <v>22200</v>
      </c>
      <c r="D46" s="8">
        <v>22700</v>
      </c>
      <c r="E46" s="8">
        <v>22700</v>
      </c>
      <c r="F46" s="8">
        <v>16729.099999999999</v>
      </c>
      <c r="G46" s="8">
        <v>0</v>
      </c>
      <c r="H46" s="8">
        <v>16729.099999999999</v>
      </c>
      <c r="I46" s="8">
        <v>0</v>
      </c>
      <c r="J46" s="8">
        <v>0</v>
      </c>
      <c r="K46" s="8">
        <f t="shared" si="6"/>
        <v>5970.9000000000015</v>
      </c>
      <c r="L46" s="8">
        <f t="shared" si="7"/>
        <v>5970.9000000000015</v>
      </c>
      <c r="M46" s="8">
        <f t="shared" si="8"/>
        <v>73.696475770925105</v>
      </c>
      <c r="N46" s="8">
        <f t="shared" si="9"/>
        <v>5970.9000000000015</v>
      </c>
      <c r="O46" s="8">
        <f t="shared" si="10"/>
        <v>5970.9000000000015</v>
      </c>
      <c r="P46" s="8">
        <f t="shared" si="11"/>
        <v>73.696475770925105</v>
      </c>
      <c r="Q46" s="9"/>
    </row>
    <row r="47" spans="1:17" s="1" customFormat="1" x14ac:dyDescent="0.3">
      <c r="A47" s="6" t="s">
        <v>48</v>
      </c>
      <c r="B47" s="7" t="s">
        <v>49</v>
      </c>
      <c r="C47" s="8">
        <v>965000</v>
      </c>
      <c r="D47" s="8">
        <v>987500</v>
      </c>
      <c r="E47" s="8">
        <v>987500</v>
      </c>
      <c r="F47" s="8">
        <v>961750.61</v>
      </c>
      <c r="G47" s="8">
        <v>0</v>
      </c>
      <c r="H47" s="8">
        <v>961750.61</v>
      </c>
      <c r="I47" s="8">
        <v>0</v>
      </c>
      <c r="J47" s="8">
        <v>0</v>
      </c>
      <c r="K47" s="8">
        <f t="shared" si="6"/>
        <v>25749.390000000014</v>
      </c>
      <c r="L47" s="8">
        <f t="shared" si="7"/>
        <v>25749.390000000014</v>
      </c>
      <c r="M47" s="8">
        <f t="shared" si="8"/>
        <v>97.392466835443031</v>
      </c>
      <c r="N47" s="8">
        <f t="shared" si="9"/>
        <v>25749.390000000014</v>
      </c>
      <c r="O47" s="8">
        <f t="shared" si="10"/>
        <v>25749.390000000014</v>
      </c>
      <c r="P47" s="8">
        <f t="shared" si="11"/>
        <v>97.392466835443031</v>
      </c>
      <c r="Q47" s="9"/>
    </row>
    <row r="48" spans="1:17" s="1" customFormat="1" x14ac:dyDescent="0.3">
      <c r="A48" s="6" t="s">
        <v>18</v>
      </c>
      <c r="B48" s="7" t="s">
        <v>19</v>
      </c>
      <c r="C48" s="8">
        <v>750000</v>
      </c>
      <c r="D48" s="8">
        <v>750000</v>
      </c>
      <c r="E48" s="8">
        <v>750000</v>
      </c>
      <c r="F48" s="8">
        <v>738838.07</v>
      </c>
      <c r="G48" s="8">
        <v>0</v>
      </c>
      <c r="H48" s="8">
        <v>738838.07</v>
      </c>
      <c r="I48" s="8">
        <v>0</v>
      </c>
      <c r="J48" s="8">
        <v>0</v>
      </c>
      <c r="K48" s="8">
        <f t="shared" si="6"/>
        <v>11161.930000000051</v>
      </c>
      <c r="L48" s="8">
        <f t="shared" si="7"/>
        <v>11161.930000000051</v>
      </c>
      <c r="M48" s="8">
        <f t="shared" si="8"/>
        <v>98.511742666666663</v>
      </c>
      <c r="N48" s="8">
        <f t="shared" si="9"/>
        <v>11161.930000000051</v>
      </c>
      <c r="O48" s="8">
        <f t="shared" si="10"/>
        <v>11161.930000000051</v>
      </c>
      <c r="P48" s="8">
        <f t="shared" si="11"/>
        <v>98.511742666666663</v>
      </c>
      <c r="Q48" s="9"/>
    </row>
    <row r="49" spans="1:17" s="1" customFormat="1" x14ac:dyDescent="0.3">
      <c r="A49" s="6" t="s">
        <v>20</v>
      </c>
      <c r="B49" s="7" t="s">
        <v>21</v>
      </c>
      <c r="C49" s="8">
        <v>165000</v>
      </c>
      <c r="D49" s="8">
        <v>165000</v>
      </c>
      <c r="E49" s="8">
        <v>165000</v>
      </c>
      <c r="F49" s="8">
        <v>164825.13</v>
      </c>
      <c r="G49" s="8">
        <v>0</v>
      </c>
      <c r="H49" s="8">
        <v>164825.13</v>
      </c>
      <c r="I49" s="8">
        <v>0</v>
      </c>
      <c r="J49" s="8">
        <v>0</v>
      </c>
      <c r="K49" s="8">
        <f t="shared" si="6"/>
        <v>174.86999999999534</v>
      </c>
      <c r="L49" s="8">
        <f t="shared" si="7"/>
        <v>174.86999999999534</v>
      </c>
      <c r="M49" s="8">
        <f t="shared" si="8"/>
        <v>99.894018181818183</v>
      </c>
      <c r="N49" s="8">
        <f t="shared" si="9"/>
        <v>174.86999999999534</v>
      </c>
      <c r="O49" s="8">
        <f t="shared" si="10"/>
        <v>174.86999999999534</v>
      </c>
      <c r="P49" s="8">
        <f t="shared" si="11"/>
        <v>99.894018181818183</v>
      </c>
      <c r="Q49" s="9"/>
    </row>
    <row r="50" spans="1:17" s="1" customFormat="1" x14ac:dyDescent="0.3">
      <c r="A50" s="6" t="s">
        <v>26</v>
      </c>
      <c r="B50" s="7" t="s">
        <v>27</v>
      </c>
      <c r="C50" s="8">
        <v>50000</v>
      </c>
      <c r="D50" s="8">
        <v>72500</v>
      </c>
      <c r="E50" s="8">
        <v>72500</v>
      </c>
      <c r="F50" s="8">
        <v>58087.41</v>
      </c>
      <c r="G50" s="8">
        <v>0</v>
      </c>
      <c r="H50" s="8">
        <v>58087.41</v>
      </c>
      <c r="I50" s="8">
        <v>0</v>
      </c>
      <c r="J50" s="8">
        <v>0</v>
      </c>
      <c r="K50" s="8">
        <f t="shared" si="6"/>
        <v>14412.589999999997</v>
      </c>
      <c r="L50" s="8">
        <f t="shared" si="7"/>
        <v>14412.589999999997</v>
      </c>
      <c r="M50" s="8">
        <f t="shared" si="8"/>
        <v>80.120565517241388</v>
      </c>
      <c r="N50" s="8">
        <f t="shared" si="9"/>
        <v>14412.589999999997</v>
      </c>
      <c r="O50" s="8">
        <f t="shared" si="10"/>
        <v>14412.589999999997</v>
      </c>
      <c r="P50" s="8">
        <f t="shared" si="11"/>
        <v>80.120565517241388</v>
      </c>
      <c r="Q50" s="9"/>
    </row>
    <row r="51" spans="1:17" s="1" customFormat="1" x14ac:dyDescent="0.3">
      <c r="A51" s="6" t="s">
        <v>50</v>
      </c>
      <c r="B51" s="7" t="s">
        <v>51</v>
      </c>
      <c r="C51" s="8">
        <v>60000</v>
      </c>
      <c r="D51" s="8">
        <v>60000</v>
      </c>
      <c r="E51" s="8">
        <v>60000</v>
      </c>
      <c r="F51" s="8">
        <v>28100</v>
      </c>
      <c r="G51" s="8">
        <v>0</v>
      </c>
      <c r="H51" s="8">
        <v>28100</v>
      </c>
      <c r="I51" s="8">
        <v>0</v>
      </c>
      <c r="J51" s="8">
        <v>0</v>
      </c>
      <c r="K51" s="8">
        <f t="shared" si="6"/>
        <v>31900</v>
      </c>
      <c r="L51" s="8">
        <f t="shared" si="7"/>
        <v>31900</v>
      </c>
      <c r="M51" s="8">
        <f t="shared" si="8"/>
        <v>46.833333333333336</v>
      </c>
      <c r="N51" s="8">
        <f t="shared" si="9"/>
        <v>31900</v>
      </c>
      <c r="O51" s="8">
        <f t="shared" si="10"/>
        <v>31900</v>
      </c>
      <c r="P51" s="8">
        <f t="shared" si="11"/>
        <v>46.833333333333336</v>
      </c>
      <c r="Q51" s="9"/>
    </row>
    <row r="52" spans="1:17" s="1" customFormat="1" x14ac:dyDescent="0.3">
      <c r="A52" s="6" t="s">
        <v>40</v>
      </c>
      <c r="B52" s="7" t="s">
        <v>41</v>
      </c>
      <c r="C52" s="8">
        <v>60000</v>
      </c>
      <c r="D52" s="8">
        <v>60000</v>
      </c>
      <c r="E52" s="8">
        <v>60000</v>
      </c>
      <c r="F52" s="8">
        <v>28100</v>
      </c>
      <c r="G52" s="8">
        <v>0</v>
      </c>
      <c r="H52" s="8">
        <v>28100</v>
      </c>
      <c r="I52" s="8">
        <v>0</v>
      </c>
      <c r="J52" s="8">
        <v>0</v>
      </c>
      <c r="K52" s="8">
        <f t="shared" si="6"/>
        <v>31900</v>
      </c>
      <c r="L52" s="8">
        <f t="shared" si="7"/>
        <v>31900</v>
      </c>
      <c r="M52" s="8">
        <f t="shared" si="8"/>
        <v>46.833333333333336</v>
      </c>
      <c r="N52" s="8">
        <f t="shared" si="9"/>
        <v>31900</v>
      </c>
      <c r="O52" s="8">
        <f t="shared" si="10"/>
        <v>31900</v>
      </c>
      <c r="P52" s="8">
        <f t="shared" si="11"/>
        <v>46.833333333333336</v>
      </c>
      <c r="Q52" s="9"/>
    </row>
    <row r="53" spans="1:17" s="1" customFormat="1" x14ac:dyDescent="0.3">
      <c r="A53" s="6" t="s">
        <v>52</v>
      </c>
      <c r="B53" s="7" t="s">
        <v>53</v>
      </c>
      <c r="C53" s="8">
        <v>0</v>
      </c>
      <c r="D53" s="8">
        <v>60400</v>
      </c>
      <c r="E53" s="8">
        <v>60400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f t="shared" si="6"/>
        <v>60400</v>
      </c>
      <c r="L53" s="8">
        <f t="shared" si="7"/>
        <v>60400</v>
      </c>
      <c r="M53" s="8">
        <f t="shared" si="8"/>
        <v>0</v>
      </c>
      <c r="N53" s="8">
        <f t="shared" si="9"/>
        <v>60400</v>
      </c>
      <c r="O53" s="8">
        <f t="shared" si="10"/>
        <v>60400</v>
      </c>
      <c r="P53" s="8">
        <f t="shared" si="11"/>
        <v>0</v>
      </c>
      <c r="Q53" s="9"/>
    </row>
    <row r="54" spans="1:17" s="1" customFormat="1" x14ac:dyDescent="0.3">
      <c r="A54" s="6" t="s">
        <v>18</v>
      </c>
      <c r="B54" s="7" t="s">
        <v>19</v>
      </c>
      <c r="C54" s="8">
        <v>0</v>
      </c>
      <c r="D54" s="8">
        <v>49500</v>
      </c>
      <c r="E54" s="8">
        <v>49500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f t="shared" si="6"/>
        <v>49500</v>
      </c>
      <c r="L54" s="8">
        <f t="shared" si="7"/>
        <v>49500</v>
      </c>
      <c r="M54" s="8">
        <f t="shared" si="8"/>
        <v>0</v>
      </c>
      <c r="N54" s="8">
        <f t="shared" si="9"/>
        <v>49500</v>
      </c>
      <c r="O54" s="8">
        <f t="shared" si="10"/>
        <v>49500</v>
      </c>
      <c r="P54" s="8">
        <f t="shared" si="11"/>
        <v>0</v>
      </c>
      <c r="Q54" s="9"/>
    </row>
    <row r="55" spans="1:17" s="1" customFormat="1" x14ac:dyDescent="0.3">
      <c r="A55" s="6" t="s">
        <v>20</v>
      </c>
      <c r="B55" s="7" t="s">
        <v>21</v>
      </c>
      <c r="C55" s="8">
        <v>0</v>
      </c>
      <c r="D55" s="8">
        <v>10900</v>
      </c>
      <c r="E55" s="8">
        <v>10900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f t="shared" si="6"/>
        <v>10900</v>
      </c>
      <c r="L55" s="8">
        <f t="shared" si="7"/>
        <v>10900</v>
      </c>
      <c r="M55" s="8">
        <f t="shared" si="8"/>
        <v>0</v>
      </c>
      <c r="N55" s="8">
        <f t="shared" si="9"/>
        <v>10900</v>
      </c>
      <c r="O55" s="8">
        <f t="shared" si="10"/>
        <v>10900</v>
      </c>
      <c r="P55" s="8">
        <f t="shared" si="11"/>
        <v>0</v>
      </c>
      <c r="Q55" s="9"/>
    </row>
    <row r="56" spans="1:17" s="1" customFormat="1" x14ac:dyDescent="0.3">
      <c r="A56" s="6" t="s">
        <v>54</v>
      </c>
      <c r="B56" s="7" t="s">
        <v>55</v>
      </c>
      <c r="C56" s="8">
        <v>4859677</v>
      </c>
      <c r="D56" s="8">
        <v>381657</v>
      </c>
      <c r="E56" s="8">
        <v>381657</v>
      </c>
      <c r="F56" s="8">
        <v>141492.37</v>
      </c>
      <c r="G56" s="8">
        <v>0</v>
      </c>
      <c r="H56" s="8">
        <v>141492.37</v>
      </c>
      <c r="I56" s="8">
        <v>0</v>
      </c>
      <c r="J56" s="8">
        <v>0</v>
      </c>
      <c r="K56" s="8">
        <f t="shared" si="6"/>
        <v>240164.63</v>
      </c>
      <c r="L56" s="8">
        <f t="shared" si="7"/>
        <v>240164.63</v>
      </c>
      <c r="M56" s="8">
        <f t="shared" si="8"/>
        <v>37.073175652483776</v>
      </c>
      <c r="N56" s="8">
        <f t="shared" si="9"/>
        <v>240164.63</v>
      </c>
      <c r="O56" s="8">
        <f t="shared" si="10"/>
        <v>240164.63</v>
      </c>
      <c r="P56" s="8">
        <f t="shared" si="11"/>
        <v>37.073175652483776</v>
      </c>
      <c r="Q56" s="9"/>
    </row>
    <row r="57" spans="1:17" s="1" customFormat="1" x14ac:dyDescent="0.3">
      <c r="A57" s="6" t="s">
        <v>26</v>
      </c>
      <c r="B57" s="7" t="s">
        <v>27</v>
      </c>
      <c r="C57" s="8">
        <v>4859677</v>
      </c>
      <c r="D57" s="8">
        <v>381657</v>
      </c>
      <c r="E57" s="8">
        <v>381657</v>
      </c>
      <c r="F57" s="8">
        <v>141492.37</v>
      </c>
      <c r="G57" s="8">
        <v>0</v>
      </c>
      <c r="H57" s="8">
        <v>141492.37</v>
      </c>
      <c r="I57" s="8">
        <v>0</v>
      </c>
      <c r="J57" s="8">
        <v>0</v>
      </c>
      <c r="K57" s="8">
        <f t="shared" si="6"/>
        <v>240164.63</v>
      </c>
      <c r="L57" s="8">
        <f t="shared" si="7"/>
        <v>240164.63</v>
      </c>
      <c r="M57" s="8">
        <f t="shared" si="8"/>
        <v>37.073175652483776</v>
      </c>
      <c r="N57" s="8">
        <f t="shared" si="9"/>
        <v>240164.63</v>
      </c>
      <c r="O57" s="8">
        <f t="shared" si="10"/>
        <v>240164.63</v>
      </c>
      <c r="P57" s="8">
        <f t="shared" si="11"/>
        <v>37.073175652483776</v>
      </c>
      <c r="Q57" s="9"/>
    </row>
    <row r="58" spans="1:17" s="1" customFormat="1" ht="27" x14ac:dyDescent="0.3">
      <c r="A58" s="6" t="s">
        <v>56</v>
      </c>
      <c r="B58" s="7" t="s">
        <v>57</v>
      </c>
      <c r="C58" s="8">
        <v>173123</v>
      </c>
      <c r="D58" s="8">
        <v>375043</v>
      </c>
      <c r="E58" s="8">
        <v>375043</v>
      </c>
      <c r="F58" s="8">
        <v>340010.54</v>
      </c>
      <c r="G58" s="8">
        <v>0</v>
      </c>
      <c r="H58" s="8">
        <v>340010.54</v>
      </c>
      <c r="I58" s="8">
        <v>0</v>
      </c>
      <c r="J58" s="8">
        <v>0</v>
      </c>
      <c r="K58" s="8">
        <f t="shared" si="6"/>
        <v>35032.460000000021</v>
      </c>
      <c r="L58" s="8">
        <f t="shared" si="7"/>
        <v>35032.460000000021</v>
      </c>
      <c r="M58" s="8">
        <f t="shared" si="8"/>
        <v>90.659081758625007</v>
      </c>
      <c r="N58" s="8">
        <f t="shared" si="9"/>
        <v>35032.460000000021</v>
      </c>
      <c r="O58" s="8">
        <f t="shared" si="10"/>
        <v>35032.460000000021</v>
      </c>
      <c r="P58" s="8">
        <f t="shared" si="11"/>
        <v>90.659081758625007</v>
      </c>
      <c r="Q58" s="9"/>
    </row>
    <row r="59" spans="1:17" s="1" customFormat="1" x14ac:dyDescent="0.3">
      <c r="A59" s="6" t="s">
        <v>26</v>
      </c>
      <c r="B59" s="7" t="s">
        <v>27</v>
      </c>
      <c r="C59" s="8">
        <v>173123</v>
      </c>
      <c r="D59" s="8">
        <v>375043</v>
      </c>
      <c r="E59" s="8">
        <v>375043</v>
      </c>
      <c r="F59" s="8">
        <v>340010.54</v>
      </c>
      <c r="G59" s="8">
        <v>0</v>
      </c>
      <c r="H59" s="8">
        <v>340010.54</v>
      </c>
      <c r="I59" s="8">
        <v>0</v>
      </c>
      <c r="J59" s="8">
        <v>0</v>
      </c>
      <c r="K59" s="8">
        <f t="shared" si="6"/>
        <v>35032.460000000021</v>
      </c>
      <c r="L59" s="8">
        <f t="shared" si="7"/>
        <v>35032.460000000021</v>
      </c>
      <c r="M59" s="8">
        <f t="shared" si="8"/>
        <v>90.659081758625007</v>
      </c>
      <c r="N59" s="8">
        <f t="shared" si="9"/>
        <v>35032.460000000021</v>
      </c>
      <c r="O59" s="8">
        <f t="shared" si="10"/>
        <v>35032.460000000021</v>
      </c>
      <c r="P59" s="8">
        <f t="shared" si="11"/>
        <v>90.659081758625007</v>
      </c>
      <c r="Q59" s="9"/>
    </row>
    <row r="60" spans="1:17" s="1" customFormat="1" x14ac:dyDescent="0.3">
      <c r="A60" s="6" t="s">
        <v>58</v>
      </c>
      <c r="B60" s="7" t="s">
        <v>59</v>
      </c>
      <c r="C60" s="8">
        <v>0</v>
      </c>
      <c r="D60" s="8">
        <v>50000</v>
      </c>
      <c r="E60" s="8">
        <v>50000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f t="shared" si="6"/>
        <v>50000</v>
      </c>
      <c r="L60" s="8">
        <f t="shared" si="7"/>
        <v>50000</v>
      </c>
      <c r="M60" s="8">
        <f t="shared" si="8"/>
        <v>0</v>
      </c>
      <c r="N60" s="8">
        <f t="shared" si="9"/>
        <v>50000</v>
      </c>
      <c r="O60" s="8">
        <f t="shared" si="10"/>
        <v>50000</v>
      </c>
      <c r="P60" s="8">
        <f t="shared" si="11"/>
        <v>0</v>
      </c>
      <c r="Q60" s="9"/>
    </row>
    <row r="61" spans="1:17" s="1" customFormat="1" x14ac:dyDescent="0.3">
      <c r="A61" s="6" t="s">
        <v>40</v>
      </c>
      <c r="B61" s="7" t="s">
        <v>41</v>
      </c>
      <c r="C61" s="8">
        <v>0</v>
      </c>
      <c r="D61" s="8">
        <v>50000</v>
      </c>
      <c r="E61" s="8">
        <v>50000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f t="shared" si="6"/>
        <v>50000</v>
      </c>
      <c r="L61" s="8">
        <f t="shared" si="7"/>
        <v>50000</v>
      </c>
      <c r="M61" s="8">
        <f t="shared" si="8"/>
        <v>0</v>
      </c>
      <c r="N61" s="8">
        <f t="shared" si="9"/>
        <v>50000</v>
      </c>
      <c r="O61" s="8">
        <f t="shared" si="10"/>
        <v>50000</v>
      </c>
      <c r="P61" s="8">
        <f t="shared" si="11"/>
        <v>0</v>
      </c>
      <c r="Q61" s="9"/>
    </row>
    <row r="62" spans="1:17" s="1" customFormat="1" x14ac:dyDescent="0.3">
      <c r="A62" s="6" t="s">
        <v>60</v>
      </c>
      <c r="B62" s="7" t="s">
        <v>61</v>
      </c>
      <c r="C62" s="8">
        <v>50000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f t="shared" si="6"/>
        <v>0</v>
      </c>
      <c r="L62" s="8">
        <f t="shared" si="7"/>
        <v>0</v>
      </c>
      <c r="M62" s="8">
        <f t="shared" si="8"/>
        <v>0</v>
      </c>
      <c r="N62" s="8">
        <f t="shared" si="9"/>
        <v>0</v>
      </c>
      <c r="O62" s="8">
        <f t="shared" si="10"/>
        <v>0</v>
      </c>
      <c r="P62" s="8">
        <f t="shared" si="11"/>
        <v>0</v>
      </c>
      <c r="Q62" s="9"/>
    </row>
    <row r="63" spans="1:17" s="1" customFormat="1" x14ac:dyDescent="0.3">
      <c r="A63" s="6" t="s">
        <v>40</v>
      </c>
      <c r="B63" s="7" t="s">
        <v>41</v>
      </c>
      <c r="C63" s="8">
        <v>50000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f t="shared" si="6"/>
        <v>0</v>
      </c>
      <c r="L63" s="8">
        <f t="shared" si="7"/>
        <v>0</v>
      </c>
      <c r="M63" s="8">
        <f t="shared" si="8"/>
        <v>0</v>
      </c>
      <c r="N63" s="8">
        <f t="shared" si="9"/>
        <v>0</v>
      </c>
      <c r="O63" s="8">
        <f t="shared" si="10"/>
        <v>0</v>
      </c>
      <c r="P63" s="8">
        <f t="shared" si="11"/>
        <v>0</v>
      </c>
      <c r="Q63" s="9"/>
    </row>
    <row r="64" spans="1:17" s="1" customFormat="1" ht="27" x14ac:dyDescent="0.3">
      <c r="A64" s="6" t="s">
        <v>62</v>
      </c>
      <c r="B64" s="7" t="s">
        <v>63</v>
      </c>
      <c r="C64" s="8">
        <v>100000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f t="shared" si="6"/>
        <v>0</v>
      </c>
      <c r="L64" s="8">
        <f t="shared" si="7"/>
        <v>0</v>
      </c>
      <c r="M64" s="8">
        <f t="shared" si="8"/>
        <v>0</v>
      </c>
      <c r="N64" s="8">
        <f t="shared" si="9"/>
        <v>0</v>
      </c>
      <c r="O64" s="8">
        <f t="shared" si="10"/>
        <v>0</v>
      </c>
      <c r="P64" s="8">
        <f t="shared" si="11"/>
        <v>0</v>
      </c>
      <c r="Q64" s="9"/>
    </row>
    <row r="65" spans="1:17" s="1" customFormat="1" x14ac:dyDescent="0.3">
      <c r="A65" s="6" t="s">
        <v>40</v>
      </c>
      <c r="B65" s="7" t="s">
        <v>41</v>
      </c>
      <c r="C65" s="8">
        <v>100000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f t="shared" si="6"/>
        <v>0</v>
      </c>
      <c r="L65" s="8">
        <f t="shared" si="7"/>
        <v>0</v>
      </c>
      <c r="M65" s="8">
        <f t="shared" si="8"/>
        <v>0</v>
      </c>
      <c r="N65" s="8">
        <f t="shared" si="9"/>
        <v>0</v>
      </c>
      <c r="O65" s="8">
        <f t="shared" si="10"/>
        <v>0</v>
      </c>
      <c r="P65" s="8">
        <f t="shared" si="11"/>
        <v>0</v>
      </c>
      <c r="Q65" s="9"/>
    </row>
    <row r="66" spans="1:17" s="1" customFormat="1" ht="27" x14ac:dyDescent="0.3">
      <c r="A66" s="6" t="s">
        <v>64</v>
      </c>
      <c r="B66" s="7" t="s">
        <v>65</v>
      </c>
      <c r="C66" s="8">
        <v>60000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f t="shared" si="6"/>
        <v>0</v>
      </c>
      <c r="L66" s="8">
        <f t="shared" si="7"/>
        <v>0</v>
      </c>
      <c r="M66" s="8">
        <f t="shared" si="8"/>
        <v>0</v>
      </c>
      <c r="N66" s="8">
        <f t="shared" si="9"/>
        <v>0</v>
      </c>
      <c r="O66" s="8">
        <f t="shared" si="10"/>
        <v>0</v>
      </c>
      <c r="P66" s="8">
        <f t="shared" si="11"/>
        <v>0</v>
      </c>
      <c r="Q66" s="9"/>
    </row>
    <row r="67" spans="1:17" s="1" customFormat="1" x14ac:dyDescent="0.3">
      <c r="A67" s="6" t="s">
        <v>40</v>
      </c>
      <c r="B67" s="7" t="s">
        <v>41</v>
      </c>
      <c r="C67" s="8">
        <v>60000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f t="shared" si="6"/>
        <v>0</v>
      </c>
      <c r="L67" s="8">
        <f t="shared" si="7"/>
        <v>0</v>
      </c>
      <c r="M67" s="8">
        <f t="shared" si="8"/>
        <v>0</v>
      </c>
      <c r="N67" s="8">
        <f t="shared" si="9"/>
        <v>0</v>
      </c>
      <c r="O67" s="8">
        <f t="shared" si="10"/>
        <v>0</v>
      </c>
      <c r="P67" s="8">
        <f t="shared" si="11"/>
        <v>0</v>
      </c>
      <c r="Q67" s="9"/>
    </row>
    <row r="68" spans="1:17" s="1" customFormat="1" x14ac:dyDescent="0.3">
      <c r="A68" s="6" t="s">
        <v>66</v>
      </c>
      <c r="B68" s="7" t="s">
        <v>67</v>
      </c>
      <c r="C68" s="8">
        <v>10000</v>
      </c>
      <c r="D68" s="8">
        <v>10000</v>
      </c>
      <c r="E68" s="8">
        <v>10000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f t="shared" si="6"/>
        <v>10000</v>
      </c>
      <c r="L68" s="8">
        <f t="shared" si="7"/>
        <v>10000</v>
      </c>
      <c r="M68" s="8">
        <f t="shared" si="8"/>
        <v>0</v>
      </c>
      <c r="N68" s="8">
        <f t="shared" si="9"/>
        <v>10000</v>
      </c>
      <c r="O68" s="8">
        <f t="shared" si="10"/>
        <v>10000</v>
      </c>
      <c r="P68" s="8">
        <f t="shared" si="11"/>
        <v>0</v>
      </c>
      <c r="Q68" s="9"/>
    </row>
    <row r="69" spans="1:17" s="1" customFormat="1" x14ac:dyDescent="0.3">
      <c r="A69" s="6" t="s">
        <v>18</v>
      </c>
      <c r="B69" s="7" t="s">
        <v>19</v>
      </c>
      <c r="C69" s="8">
        <v>8150</v>
      </c>
      <c r="D69" s="8">
        <v>8150</v>
      </c>
      <c r="E69" s="8">
        <v>8150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f t="shared" si="6"/>
        <v>8150</v>
      </c>
      <c r="L69" s="8">
        <f t="shared" si="7"/>
        <v>8150</v>
      </c>
      <c r="M69" s="8">
        <f t="shared" si="8"/>
        <v>0</v>
      </c>
      <c r="N69" s="8">
        <f t="shared" si="9"/>
        <v>8150</v>
      </c>
      <c r="O69" s="8">
        <f t="shared" si="10"/>
        <v>8150</v>
      </c>
      <c r="P69" s="8">
        <f t="shared" si="11"/>
        <v>0</v>
      </c>
      <c r="Q69" s="9"/>
    </row>
    <row r="70" spans="1:17" s="1" customFormat="1" x14ac:dyDescent="0.3">
      <c r="A70" s="6" t="s">
        <v>20</v>
      </c>
      <c r="B70" s="7" t="s">
        <v>21</v>
      </c>
      <c r="C70" s="8">
        <v>1850</v>
      </c>
      <c r="D70" s="8">
        <v>1850</v>
      </c>
      <c r="E70" s="8">
        <v>1850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f t="shared" si="6"/>
        <v>1850</v>
      </c>
      <c r="L70" s="8">
        <f t="shared" si="7"/>
        <v>1850</v>
      </c>
      <c r="M70" s="8">
        <f t="shared" si="8"/>
        <v>0</v>
      </c>
      <c r="N70" s="8">
        <f t="shared" si="9"/>
        <v>1850</v>
      </c>
      <c r="O70" s="8">
        <f t="shared" si="10"/>
        <v>1850</v>
      </c>
      <c r="P70" s="8">
        <f t="shared" si="11"/>
        <v>0</v>
      </c>
      <c r="Q70" s="9"/>
    </row>
    <row r="71" spans="1:17" s="1" customFormat="1" x14ac:dyDescent="0.3">
      <c r="A71" s="6" t="s">
        <v>68</v>
      </c>
      <c r="B71" s="7" t="s">
        <v>69</v>
      </c>
      <c r="C71" s="8">
        <v>1863000</v>
      </c>
      <c r="D71" s="8">
        <v>1863000</v>
      </c>
      <c r="E71" s="8">
        <v>1863000</v>
      </c>
      <c r="F71" s="8">
        <v>1695909.5000000002</v>
      </c>
      <c r="G71" s="8">
        <v>0</v>
      </c>
      <c r="H71" s="8">
        <v>1695909.5000000002</v>
      </c>
      <c r="I71" s="8">
        <v>0</v>
      </c>
      <c r="J71" s="8">
        <v>0</v>
      </c>
      <c r="K71" s="8">
        <f t="shared" si="6"/>
        <v>167090.49999999977</v>
      </c>
      <c r="L71" s="8">
        <f t="shared" si="7"/>
        <v>167090.49999999977</v>
      </c>
      <c r="M71" s="8">
        <f t="shared" si="8"/>
        <v>91.031105743424604</v>
      </c>
      <c r="N71" s="8">
        <f t="shared" si="9"/>
        <v>167090.49999999977</v>
      </c>
      <c r="O71" s="8">
        <f t="shared" si="10"/>
        <v>167090.49999999977</v>
      </c>
      <c r="P71" s="8">
        <f t="shared" si="11"/>
        <v>91.031105743424604</v>
      </c>
      <c r="Q71" s="9"/>
    </row>
    <row r="72" spans="1:17" s="1" customFormat="1" x14ac:dyDescent="0.3">
      <c r="A72" s="6" t="s">
        <v>18</v>
      </c>
      <c r="B72" s="7" t="s">
        <v>19</v>
      </c>
      <c r="C72" s="8">
        <v>1477000</v>
      </c>
      <c r="D72" s="8">
        <v>1287000</v>
      </c>
      <c r="E72" s="8">
        <v>1287000</v>
      </c>
      <c r="F72" s="8">
        <v>1175261.83</v>
      </c>
      <c r="G72" s="8">
        <v>0</v>
      </c>
      <c r="H72" s="8">
        <v>1175261.83</v>
      </c>
      <c r="I72" s="8">
        <v>0</v>
      </c>
      <c r="J72" s="8">
        <v>0</v>
      </c>
      <c r="K72" s="8">
        <f t="shared" ref="K72:K103" si="12">E72-F72</f>
        <v>111738.16999999993</v>
      </c>
      <c r="L72" s="8">
        <f t="shared" ref="L72:L103" si="13">D72-F72</f>
        <v>111738.16999999993</v>
      </c>
      <c r="M72" s="8">
        <f t="shared" ref="M72:M103" si="14">IF(E72=0,0,(F72/E72)*100)</f>
        <v>91.317935508935506</v>
      </c>
      <c r="N72" s="8">
        <f t="shared" ref="N72:N103" si="15">D72-H72</f>
        <v>111738.16999999993</v>
      </c>
      <c r="O72" s="8">
        <f t="shared" ref="O72:O103" si="16">E72-H72</f>
        <v>111738.16999999993</v>
      </c>
      <c r="P72" s="8">
        <f t="shared" ref="P72:P103" si="17">IF(E72=0,0,(H72/E72)*100)</f>
        <v>91.317935508935506</v>
      </c>
      <c r="Q72" s="9"/>
    </row>
    <row r="73" spans="1:17" s="1" customFormat="1" x14ac:dyDescent="0.3">
      <c r="A73" s="6" t="s">
        <v>20</v>
      </c>
      <c r="B73" s="7" t="s">
        <v>21</v>
      </c>
      <c r="C73" s="8">
        <v>317900</v>
      </c>
      <c r="D73" s="8">
        <v>277900</v>
      </c>
      <c r="E73" s="8">
        <v>277900</v>
      </c>
      <c r="F73" s="8">
        <v>242842.55</v>
      </c>
      <c r="G73" s="8">
        <v>0</v>
      </c>
      <c r="H73" s="8">
        <v>242842.55</v>
      </c>
      <c r="I73" s="8">
        <v>0</v>
      </c>
      <c r="J73" s="8">
        <v>0</v>
      </c>
      <c r="K73" s="8">
        <f t="shared" si="12"/>
        <v>35057.450000000012</v>
      </c>
      <c r="L73" s="8">
        <f t="shared" si="13"/>
        <v>35057.450000000012</v>
      </c>
      <c r="M73" s="8">
        <f t="shared" si="14"/>
        <v>87.384868657790577</v>
      </c>
      <c r="N73" s="8">
        <f t="shared" si="15"/>
        <v>35057.450000000012</v>
      </c>
      <c r="O73" s="8">
        <f t="shared" si="16"/>
        <v>35057.450000000012</v>
      </c>
      <c r="P73" s="8">
        <f t="shared" si="17"/>
        <v>87.384868657790577</v>
      </c>
      <c r="Q73" s="9"/>
    </row>
    <row r="74" spans="1:17" s="1" customFormat="1" x14ac:dyDescent="0.3">
      <c r="A74" s="6" t="s">
        <v>36</v>
      </c>
      <c r="B74" s="7" t="s">
        <v>37</v>
      </c>
      <c r="C74" s="8">
        <v>0</v>
      </c>
      <c r="D74" s="8">
        <v>8009.5</v>
      </c>
      <c r="E74" s="8">
        <v>8009.5</v>
      </c>
      <c r="F74" s="8">
        <v>8009.5</v>
      </c>
      <c r="G74" s="8">
        <v>0</v>
      </c>
      <c r="H74" s="8">
        <v>8009.5</v>
      </c>
      <c r="I74" s="8">
        <v>0</v>
      </c>
      <c r="J74" s="8">
        <v>0</v>
      </c>
      <c r="K74" s="8">
        <f t="shared" si="12"/>
        <v>0</v>
      </c>
      <c r="L74" s="8">
        <f t="shared" si="13"/>
        <v>0</v>
      </c>
      <c r="M74" s="8">
        <f t="shared" si="14"/>
        <v>100</v>
      </c>
      <c r="N74" s="8">
        <f t="shared" si="15"/>
        <v>0</v>
      </c>
      <c r="O74" s="8">
        <f t="shared" si="16"/>
        <v>0</v>
      </c>
      <c r="P74" s="8">
        <f t="shared" si="17"/>
        <v>100</v>
      </c>
      <c r="Q74" s="9"/>
    </row>
    <row r="75" spans="1:17" s="1" customFormat="1" x14ac:dyDescent="0.3">
      <c r="A75" s="6" t="s">
        <v>22</v>
      </c>
      <c r="B75" s="7" t="s">
        <v>23</v>
      </c>
      <c r="C75" s="8">
        <v>36000</v>
      </c>
      <c r="D75" s="8">
        <v>24000</v>
      </c>
      <c r="E75" s="8">
        <v>24000</v>
      </c>
      <c r="F75" s="8">
        <v>11890.83</v>
      </c>
      <c r="G75" s="8">
        <v>0</v>
      </c>
      <c r="H75" s="8">
        <v>11890.83</v>
      </c>
      <c r="I75" s="8">
        <v>0</v>
      </c>
      <c r="J75" s="8">
        <v>0</v>
      </c>
      <c r="K75" s="8">
        <f t="shared" si="12"/>
        <v>12109.17</v>
      </c>
      <c r="L75" s="8">
        <f t="shared" si="13"/>
        <v>12109.17</v>
      </c>
      <c r="M75" s="8">
        <f t="shared" si="14"/>
        <v>49.545124999999999</v>
      </c>
      <c r="N75" s="8">
        <f t="shared" si="15"/>
        <v>12109.17</v>
      </c>
      <c r="O75" s="8">
        <f t="shared" si="16"/>
        <v>12109.17</v>
      </c>
      <c r="P75" s="8">
        <f t="shared" si="17"/>
        <v>49.545124999999999</v>
      </c>
      <c r="Q75" s="9"/>
    </row>
    <row r="76" spans="1:17" s="1" customFormat="1" x14ac:dyDescent="0.3">
      <c r="A76" s="6" t="s">
        <v>26</v>
      </c>
      <c r="B76" s="7" t="s">
        <v>27</v>
      </c>
      <c r="C76" s="8">
        <v>32100</v>
      </c>
      <c r="D76" s="8">
        <v>266090.5</v>
      </c>
      <c r="E76" s="8">
        <v>266090.5</v>
      </c>
      <c r="F76" s="8">
        <v>257904.79</v>
      </c>
      <c r="G76" s="8">
        <v>0</v>
      </c>
      <c r="H76" s="8">
        <v>257904.79</v>
      </c>
      <c r="I76" s="8">
        <v>0</v>
      </c>
      <c r="J76" s="8">
        <v>0</v>
      </c>
      <c r="K76" s="8">
        <f t="shared" si="12"/>
        <v>8185.7099999999919</v>
      </c>
      <c r="L76" s="8">
        <f t="shared" si="13"/>
        <v>8185.7099999999919</v>
      </c>
      <c r="M76" s="8">
        <f t="shared" si="14"/>
        <v>96.923712045337965</v>
      </c>
      <c r="N76" s="8">
        <f t="shared" si="15"/>
        <v>8185.7099999999919</v>
      </c>
      <c r="O76" s="8">
        <f t="shared" si="16"/>
        <v>8185.7099999999919</v>
      </c>
      <c r="P76" s="8">
        <f t="shared" si="17"/>
        <v>96.923712045337965</v>
      </c>
      <c r="Q76" s="9"/>
    </row>
    <row r="77" spans="1:17" s="1" customFormat="1" x14ac:dyDescent="0.3">
      <c r="A77" s="6" t="s">
        <v>70</v>
      </c>
      <c r="B77" s="7" t="s">
        <v>71</v>
      </c>
      <c r="C77" s="8">
        <v>250000</v>
      </c>
      <c r="D77" s="8">
        <v>327130</v>
      </c>
      <c r="E77" s="8">
        <v>327130</v>
      </c>
      <c r="F77" s="8">
        <v>286749.46999999997</v>
      </c>
      <c r="G77" s="8">
        <v>0</v>
      </c>
      <c r="H77" s="8">
        <v>286749.46999999997</v>
      </c>
      <c r="I77" s="8">
        <v>0</v>
      </c>
      <c r="J77" s="8">
        <v>0</v>
      </c>
      <c r="K77" s="8">
        <f t="shared" si="12"/>
        <v>40380.530000000028</v>
      </c>
      <c r="L77" s="8">
        <f t="shared" si="13"/>
        <v>40380.530000000028</v>
      </c>
      <c r="M77" s="8">
        <f t="shared" si="14"/>
        <v>87.656121419619097</v>
      </c>
      <c r="N77" s="8">
        <f t="shared" si="15"/>
        <v>40380.530000000028</v>
      </c>
      <c r="O77" s="8">
        <f t="shared" si="16"/>
        <v>40380.530000000028</v>
      </c>
      <c r="P77" s="8">
        <f t="shared" si="17"/>
        <v>87.656121419619097</v>
      </c>
      <c r="Q77" s="9"/>
    </row>
    <row r="78" spans="1:17" s="1" customFormat="1" x14ac:dyDescent="0.3">
      <c r="A78" s="6" t="s">
        <v>40</v>
      </c>
      <c r="B78" s="7" t="s">
        <v>41</v>
      </c>
      <c r="C78" s="8">
        <v>250000</v>
      </c>
      <c r="D78" s="8">
        <v>327130</v>
      </c>
      <c r="E78" s="8">
        <v>327130</v>
      </c>
      <c r="F78" s="8">
        <v>286749.46999999997</v>
      </c>
      <c r="G78" s="8">
        <v>0</v>
      </c>
      <c r="H78" s="8">
        <v>286749.46999999997</v>
      </c>
      <c r="I78" s="8">
        <v>0</v>
      </c>
      <c r="J78" s="8">
        <v>0</v>
      </c>
      <c r="K78" s="8">
        <f t="shared" si="12"/>
        <v>40380.530000000028</v>
      </c>
      <c r="L78" s="8">
        <f t="shared" si="13"/>
        <v>40380.530000000028</v>
      </c>
      <c r="M78" s="8">
        <f t="shared" si="14"/>
        <v>87.656121419619097</v>
      </c>
      <c r="N78" s="8">
        <f t="shared" si="15"/>
        <v>40380.530000000028</v>
      </c>
      <c r="O78" s="8">
        <f t="shared" si="16"/>
        <v>40380.530000000028</v>
      </c>
      <c r="P78" s="8">
        <f t="shared" si="17"/>
        <v>87.656121419619097</v>
      </c>
      <c r="Q78" s="9"/>
    </row>
    <row r="79" spans="1:17" s="1" customFormat="1" x14ac:dyDescent="0.3">
      <c r="A79" s="6" t="s">
        <v>72</v>
      </c>
      <c r="B79" s="7" t="s">
        <v>73</v>
      </c>
      <c r="C79" s="8">
        <v>1090000</v>
      </c>
      <c r="D79" s="8">
        <v>1092000</v>
      </c>
      <c r="E79" s="8">
        <v>1092000</v>
      </c>
      <c r="F79" s="8">
        <v>991175.24</v>
      </c>
      <c r="G79" s="8">
        <v>0</v>
      </c>
      <c r="H79" s="8">
        <v>991175.24</v>
      </c>
      <c r="I79" s="8">
        <v>0</v>
      </c>
      <c r="J79" s="8">
        <v>0</v>
      </c>
      <c r="K79" s="8">
        <f t="shared" si="12"/>
        <v>100824.76000000001</v>
      </c>
      <c r="L79" s="8">
        <f t="shared" si="13"/>
        <v>100824.76000000001</v>
      </c>
      <c r="M79" s="8">
        <f t="shared" si="14"/>
        <v>90.766963369963378</v>
      </c>
      <c r="N79" s="8">
        <f t="shared" si="15"/>
        <v>100824.76000000001</v>
      </c>
      <c r="O79" s="8">
        <f t="shared" si="16"/>
        <v>100824.76000000001</v>
      </c>
      <c r="P79" s="8">
        <f t="shared" si="17"/>
        <v>90.766963369963378</v>
      </c>
      <c r="Q79" s="9"/>
    </row>
    <row r="80" spans="1:17" s="1" customFormat="1" x14ac:dyDescent="0.3">
      <c r="A80" s="6" t="s">
        <v>18</v>
      </c>
      <c r="B80" s="7" t="s">
        <v>19</v>
      </c>
      <c r="C80" s="8">
        <v>835000</v>
      </c>
      <c r="D80" s="8">
        <v>835000</v>
      </c>
      <c r="E80" s="8">
        <v>835000</v>
      </c>
      <c r="F80" s="8">
        <v>769374.58</v>
      </c>
      <c r="G80" s="8">
        <v>0</v>
      </c>
      <c r="H80" s="8">
        <v>769374.58</v>
      </c>
      <c r="I80" s="8">
        <v>0</v>
      </c>
      <c r="J80" s="8">
        <v>0</v>
      </c>
      <c r="K80" s="8">
        <f t="shared" si="12"/>
        <v>65625.420000000042</v>
      </c>
      <c r="L80" s="8">
        <f t="shared" si="13"/>
        <v>65625.420000000042</v>
      </c>
      <c r="M80" s="8">
        <f t="shared" si="14"/>
        <v>92.140668263473046</v>
      </c>
      <c r="N80" s="8">
        <f t="shared" si="15"/>
        <v>65625.420000000042</v>
      </c>
      <c r="O80" s="8">
        <f t="shared" si="16"/>
        <v>65625.420000000042</v>
      </c>
      <c r="P80" s="8">
        <f t="shared" si="17"/>
        <v>92.140668263473046</v>
      </c>
      <c r="Q80" s="9"/>
    </row>
    <row r="81" spans="1:17" s="1" customFormat="1" x14ac:dyDescent="0.3">
      <c r="A81" s="6" t="s">
        <v>20</v>
      </c>
      <c r="B81" s="7" t="s">
        <v>21</v>
      </c>
      <c r="C81" s="8">
        <v>225000</v>
      </c>
      <c r="D81" s="8">
        <v>225000</v>
      </c>
      <c r="E81" s="8">
        <v>225000</v>
      </c>
      <c r="F81" s="8">
        <v>200363.29</v>
      </c>
      <c r="G81" s="8">
        <v>0</v>
      </c>
      <c r="H81" s="8">
        <v>200363.29</v>
      </c>
      <c r="I81" s="8">
        <v>0</v>
      </c>
      <c r="J81" s="8">
        <v>0</v>
      </c>
      <c r="K81" s="8">
        <f t="shared" si="12"/>
        <v>24636.709999999992</v>
      </c>
      <c r="L81" s="8">
        <f t="shared" si="13"/>
        <v>24636.709999999992</v>
      </c>
      <c r="M81" s="8">
        <f t="shared" si="14"/>
        <v>89.050351111111112</v>
      </c>
      <c r="N81" s="8">
        <f t="shared" si="15"/>
        <v>24636.709999999992</v>
      </c>
      <c r="O81" s="8">
        <f t="shared" si="16"/>
        <v>24636.709999999992</v>
      </c>
      <c r="P81" s="8">
        <f t="shared" si="17"/>
        <v>89.050351111111112</v>
      </c>
      <c r="Q81" s="9"/>
    </row>
    <row r="82" spans="1:17" s="1" customFormat="1" x14ac:dyDescent="0.3">
      <c r="A82" s="6" t="s">
        <v>22</v>
      </c>
      <c r="B82" s="7" t="s">
        <v>23</v>
      </c>
      <c r="C82" s="8">
        <v>10000</v>
      </c>
      <c r="D82" s="8">
        <v>10000</v>
      </c>
      <c r="E82" s="8">
        <v>10000</v>
      </c>
      <c r="F82" s="8">
        <v>7612.71</v>
      </c>
      <c r="G82" s="8">
        <v>0</v>
      </c>
      <c r="H82" s="8">
        <v>7612.71</v>
      </c>
      <c r="I82" s="8">
        <v>0</v>
      </c>
      <c r="J82" s="8">
        <v>0</v>
      </c>
      <c r="K82" s="8">
        <f t="shared" si="12"/>
        <v>2387.29</v>
      </c>
      <c r="L82" s="8">
        <f t="shared" si="13"/>
        <v>2387.29</v>
      </c>
      <c r="M82" s="8">
        <f t="shared" si="14"/>
        <v>76.127099999999999</v>
      </c>
      <c r="N82" s="8">
        <f t="shared" si="15"/>
        <v>2387.29</v>
      </c>
      <c r="O82" s="8">
        <f t="shared" si="16"/>
        <v>2387.29</v>
      </c>
      <c r="P82" s="8">
        <f t="shared" si="17"/>
        <v>76.127099999999999</v>
      </c>
      <c r="Q82" s="9"/>
    </row>
    <row r="83" spans="1:17" s="1" customFormat="1" x14ac:dyDescent="0.3">
      <c r="A83" s="6" t="s">
        <v>26</v>
      </c>
      <c r="B83" s="7" t="s">
        <v>27</v>
      </c>
      <c r="C83" s="8">
        <v>20000</v>
      </c>
      <c r="D83" s="8">
        <v>22000</v>
      </c>
      <c r="E83" s="8">
        <v>22000</v>
      </c>
      <c r="F83" s="8">
        <v>13824.66</v>
      </c>
      <c r="G83" s="8">
        <v>0</v>
      </c>
      <c r="H83" s="8">
        <v>13824.66</v>
      </c>
      <c r="I83" s="8">
        <v>0</v>
      </c>
      <c r="J83" s="8">
        <v>0</v>
      </c>
      <c r="K83" s="8">
        <f t="shared" si="12"/>
        <v>8175.34</v>
      </c>
      <c r="L83" s="8">
        <f t="shared" si="13"/>
        <v>8175.34</v>
      </c>
      <c r="M83" s="8">
        <f t="shared" si="14"/>
        <v>62.839363636363629</v>
      </c>
      <c r="N83" s="8">
        <f t="shared" si="15"/>
        <v>8175.34</v>
      </c>
      <c r="O83" s="8">
        <f t="shared" si="16"/>
        <v>8175.34</v>
      </c>
      <c r="P83" s="8">
        <f t="shared" si="17"/>
        <v>62.839363636363629</v>
      </c>
      <c r="Q83" s="9"/>
    </row>
    <row r="84" spans="1:17" s="1" customFormat="1" ht="27" x14ac:dyDescent="0.3">
      <c r="A84" s="6" t="s">
        <v>74</v>
      </c>
      <c r="B84" s="7" t="s">
        <v>75</v>
      </c>
      <c r="C84" s="8">
        <v>2236000</v>
      </c>
      <c r="D84" s="8">
        <v>1956000</v>
      </c>
      <c r="E84" s="8">
        <v>1956000</v>
      </c>
      <c r="F84" s="8">
        <v>1829222.88</v>
      </c>
      <c r="G84" s="8">
        <v>0</v>
      </c>
      <c r="H84" s="8">
        <v>1829222.88</v>
      </c>
      <c r="I84" s="8">
        <v>0</v>
      </c>
      <c r="J84" s="8">
        <v>0</v>
      </c>
      <c r="K84" s="8">
        <f t="shared" si="12"/>
        <v>126777.12000000011</v>
      </c>
      <c r="L84" s="8">
        <f t="shared" si="13"/>
        <v>126777.12000000011</v>
      </c>
      <c r="M84" s="8">
        <f t="shared" si="14"/>
        <v>93.518552147239248</v>
      </c>
      <c r="N84" s="8">
        <f t="shared" si="15"/>
        <v>126777.12000000011</v>
      </c>
      <c r="O84" s="8">
        <f t="shared" si="16"/>
        <v>126777.12000000011</v>
      </c>
      <c r="P84" s="8">
        <f t="shared" si="17"/>
        <v>93.518552147239248</v>
      </c>
      <c r="Q84" s="9"/>
    </row>
    <row r="85" spans="1:17" s="1" customFormat="1" x14ac:dyDescent="0.3">
      <c r="A85" s="6" t="s">
        <v>18</v>
      </c>
      <c r="B85" s="7" t="s">
        <v>19</v>
      </c>
      <c r="C85" s="8">
        <v>1700000</v>
      </c>
      <c r="D85" s="8">
        <v>1420000</v>
      </c>
      <c r="E85" s="8">
        <v>1420000</v>
      </c>
      <c r="F85" s="8">
        <v>1368325.88</v>
      </c>
      <c r="G85" s="8">
        <v>0</v>
      </c>
      <c r="H85" s="8">
        <v>1368325.88</v>
      </c>
      <c r="I85" s="8">
        <v>0</v>
      </c>
      <c r="J85" s="8">
        <v>0</v>
      </c>
      <c r="K85" s="8">
        <f t="shared" si="12"/>
        <v>51674.120000000112</v>
      </c>
      <c r="L85" s="8">
        <f t="shared" si="13"/>
        <v>51674.120000000112</v>
      </c>
      <c r="M85" s="8">
        <f t="shared" si="14"/>
        <v>96.360977464788718</v>
      </c>
      <c r="N85" s="8">
        <f t="shared" si="15"/>
        <v>51674.120000000112</v>
      </c>
      <c r="O85" s="8">
        <f t="shared" si="16"/>
        <v>51674.120000000112</v>
      </c>
      <c r="P85" s="8">
        <f t="shared" si="17"/>
        <v>96.360977464788718</v>
      </c>
      <c r="Q85" s="9"/>
    </row>
    <row r="86" spans="1:17" s="1" customFormat="1" x14ac:dyDescent="0.3">
      <c r="A86" s="6" t="s">
        <v>20</v>
      </c>
      <c r="B86" s="7" t="s">
        <v>21</v>
      </c>
      <c r="C86" s="8">
        <v>430000</v>
      </c>
      <c r="D86" s="8">
        <v>365000</v>
      </c>
      <c r="E86" s="8">
        <v>365000</v>
      </c>
      <c r="F86" s="8">
        <v>325281.46000000002</v>
      </c>
      <c r="G86" s="8">
        <v>0</v>
      </c>
      <c r="H86" s="8">
        <v>325281.46000000002</v>
      </c>
      <c r="I86" s="8">
        <v>0</v>
      </c>
      <c r="J86" s="8">
        <v>0</v>
      </c>
      <c r="K86" s="8">
        <f t="shared" si="12"/>
        <v>39718.539999999979</v>
      </c>
      <c r="L86" s="8">
        <f t="shared" si="13"/>
        <v>39718.539999999979</v>
      </c>
      <c r="M86" s="8">
        <f t="shared" si="14"/>
        <v>89.118208219178086</v>
      </c>
      <c r="N86" s="8">
        <f t="shared" si="15"/>
        <v>39718.539999999979</v>
      </c>
      <c r="O86" s="8">
        <f t="shared" si="16"/>
        <v>39718.539999999979</v>
      </c>
      <c r="P86" s="8">
        <f t="shared" si="17"/>
        <v>89.118208219178086</v>
      </c>
      <c r="Q86" s="9"/>
    </row>
    <row r="87" spans="1:17" s="1" customFormat="1" x14ac:dyDescent="0.3">
      <c r="A87" s="6" t="s">
        <v>22</v>
      </c>
      <c r="B87" s="7" t="s">
        <v>23</v>
      </c>
      <c r="C87" s="8">
        <v>70000</v>
      </c>
      <c r="D87" s="8">
        <v>100000</v>
      </c>
      <c r="E87" s="8">
        <v>100000</v>
      </c>
      <c r="F87" s="8">
        <v>74141.7</v>
      </c>
      <c r="G87" s="8">
        <v>0</v>
      </c>
      <c r="H87" s="8">
        <v>74141.7</v>
      </c>
      <c r="I87" s="8">
        <v>0</v>
      </c>
      <c r="J87" s="8">
        <v>0</v>
      </c>
      <c r="K87" s="8">
        <f t="shared" si="12"/>
        <v>25858.300000000003</v>
      </c>
      <c r="L87" s="8">
        <f t="shared" si="13"/>
        <v>25858.300000000003</v>
      </c>
      <c r="M87" s="8">
        <f t="shared" si="14"/>
        <v>74.1417</v>
      </c>
      <c r="N87" s="8">
        <f t="shared" si="15"/>
        <v>25858.300000000003</v>
      </c>
      <c r="O87" s="8">
        <f t="shared" si="16"/>
        <v>25858.300000000003</v>
      </c>
      <c r="P87" s="8">
        <f t="shared" si="17"/>
        <v>74.1417</v>
      </c>
      <c r="Q87" s="9"/>
    </row>
    <row r="88" spans="1:17" s="1" customFormat="1" x14ac:dyDescent="0.3">
      <c r="A88" s="6" t="s">
        <v>26</v>
      </c>
      <c r="B88" s="7" t="s">
        <v>27</v>
      </c>
      <c r="C88" s="8">
        <v>36000</v>
      </c>
      <c r="D88" s="8">
        <v>71000</v>
      </c>
      <c r="E88" s="8">
        <v>71000</v>
      </c>
      <c r="F88" s="8">
        <v>61473.840000000004</v>
      </c>
      <c r="G88" s="8">
        <v>0</v>
      </c>
      <c r="H88" s="8">
        <v>61473.840000000004</v>
      </c>
      <c r="I88" s="8">
        <v>0</v>
      </c>
      <c r="J88" s="8">
        <v>0</v>
      </c>
      <c r="K88" s="8">
        <f t="shared" si="12"/>
        <v>9526.1599999999962</v>
      </c>
      <c r="L88" s="8">
        <f t="shared" si="13"/>
        <v>9526.1599999999962</v>
      </c>
      <c r="M88" s="8">
        <f t="shared" si="14"/>
        <v>86.582873239436623</v>
      </c>
      <c r="N88" s="8">
        <f t="shared" si="15"/>
        <v>9526.1599999999962</v>
      </c>
      <c r="O88" s="8">
        <f t="shared" si="16"/>
        <v>9526.1599999999962</v>
      </c>
      <c r="P88" s="8">
        <f t="shared" si="17"/>
        <v>86.582873239436623</v>
      </c>
      <c r="Q88" s="9"/>
    </row>
    <row r="89" spans="1:17" s="1" customFormat="1" x14ac:dyDescent="0.3">
      <c r="A89" s="6" t="s">
        <v>76</v>
      </c>
      <c r="B89" s="7" t="s">
        <v>77</v>
      </c>
      <c r="C89" s="8">
        <v>381000</v>
      </c>
      <c r="D89" s="8">
        <v>444500</v>
      </c>
      <c r="E89" s="8">
        <v>444500</v>
      </c>
      <c r="F89" s="8">
        <v>432990.42</v>
      </c>
      <c r="G89" s="8">
        <v>0</v>
      </c>
      <c r="H89" s="8">
        <v>432990.42</v>
      </c>
      <c r="I89" s="8">
        <v>0</v>
      </c>
      <c r="J89" s="8">
        <v>0</v>
      </c>
      <c r="K89" s="8">
        <f t="shared" si="12"/>
        <v>11509.580000000016</v>
      </c>
      <c r="L89" s="8">
        <f t="shared" si="13"/>
        <v>11509.580000000016</v>
      </c>
      <c r="M89" s="8">
        <f t="shared" si="14"/>
        <v>97.410668166479184</v>
      </c>
      <c r="N89" s="8">
        <f t="shared" si="15"/>
        <v>11509.580000000016</v>
      </c>
      <c r="O89" s="8">
        <f t="shared" si="16"/>
        <v>11509.580000000016</v>
      </c>
      <c r="P89" s="8">
        <f t="shared" si="17"/>
        <v>97.410668166479184</v>
      </c>
      <c r="Q89" s="9"/>
    </row>
    <row r="90" spans="1:17" s="1" customFormat="1" x14ac:dyDescent="0.3">
      <c r="A90" s="6" t="s">
        <v>18</v>
      </c>
      <c r="B90" s="7" t="s">
        <v>19</v>
      </c>
      <c r="C90" s="8">
        <v>291000</v>
      </c>
      <c r="D90" s="8">
        <v>343000</v>
      </c>
      <c r="E90" s="8">
        <v>343000</v>
      </c>
      <c r="F90" s="8">
        <v>342995.35</v>
      </c>
      <c r="G90" s="8">
        <v>0</v>
      </c>
      <c r="H90" s="8">
        <v>342995.35</v>
      </c>
      <c r="I90" s="8">
        <v>0</v>
      </c>
      <c r="J90" s="8">
        <v>0</v>
      </c>
      <c r="K90" s="8">
        <f t="shared" si="12"/>
        <v>4.6500000000232831</v>
      </c>
      <c r="L90" s="8">
        <f t="shared" si="13"/>
        <v>4.6500000000232831</v>
      </c>
      <c r="M90" s="8">
        <f t="shared" si="14"/>
        <v>99.998644314868798</v>
      </c>
      <c r="N90" s="8">
        <f t="shared" si="15"/>
        <v>4.6500000000232831</v>
      </c>
      <c r="O90" s="8">
        <f t="shared" si="16"/>
        <v>4.6500000000232831</v>
      </c>
      <c r="P90" s="8">
        <f t="shared" si="17"/>
        <v>99.998644314868798</v>
      </c>
      <c r="Q90" s="9"/>
    </row>
    <row r="91" spans="1:17" s="1" customFormat="1" x14ac:dyDescent="0.3">
      <c r="A91" s="6" t="s">
        <v>20</v>
      </c>
      <c r="B91" s="7" t="s">
        <v>21</v>
      </c>
      <c r="C91" s="8">
        <v>65000</v>
      </c>
      <c r="D91" s="8">
        <v>76500</v>
      </c>
      <c r="E91" s="8">
        <v>76500</v>
      </c>
      <c r="F91" s="8">
        <v>75459</v>
      </c>
      <c r="G91" s="8">
        <v>0</v>
      </c>
      <c r="H91" s="8">
        <v>75459</v>
      </c>
      <c r="I91" s="8">
        <v>0</v>
      </c>
      <c r="J91" s="8">
        <v>0</v>
      </c>
      <c r="K91" s="8">
        <f t="shared" si="12"/>
        <v>1041</v>
      </c>
      <c r="L91" s="8">
        <f t="shared" si="13"/>
        <v>1041</v>
      </c>
      <c r="M91" s="8">
        <f t="shared" si="14"/>
        <v>98.639215686274511</v>
      </c>
      <c r="N91" s="8">
        <f t="shared" si="15"/>
        <v>1041</v>
      </c>
      <c r="O91" s="8">
        <f t="shared" si="16"/>
        <v>1041</v>
      </c>
      <c r="P91" s="8">
        <f t="shared" si="17"/>
        <v>98.639215686274511</v>
      </c>
      <c r="Q91" s="9"/>
    </row>
    <row r="92" spans="1:17" s="1" customFormat="1" x14ac:dyDescent="0.3">
      <c r="A92" s="6" t="s">
        <v>26</v>
      </c>
      <c r="B92" s="7" t="s">
        <v>27</v>
      </c>
      <c r="C92" s="8">
        <v>25000</v>
      </c>
      <c r="D92" s="8">
        <v>25000</v>
      </c>
      <c r="E92" s="8">
        <v>25000</v>
      </c>
      <c r="F92" s="8">
        <v>14536.07</v>
      </c>
      <c r="G92" s="8">
        <v>0</v>
      </c>
      <c r="H92" s="8">
        <v>14536.07</v>
      </c>
      <c r="I92" s="8">
        <v>0</v>
      </c>
      <c r="J92" s="8">
        <v>0</v>
      </c>
      <c r="K92" s="8">
        <f t="shared" si="12"/>
        <v>10463.93</v>
      </c>
      <c r="L92" s="8">
        <f t="shared" si="13"/>
        <v>10463.93</v>
      </c>
      <c r="M92" s="8">
        <f t="shared" si="14"/>
        <v>58.144280000000002</v>
      </c>
      <c r="N92" s="8">
        <f t="shared" si="15"/>
        <v>10463.93</v>
      </c>
      <c r="O92" s="8">
        <f t="shared" si="16"/>
        <v>10463.93</v>
      </c>
      <c r="P92" s="8">
        <f t="shared" si="17"/>
        <v>58.144280000000002</v>
      </c>
      <c r="Q92" s="9"/>
    </row>
    <row r="93" spans="1:17" s="1" customFormat="1" x14ac:dyDescent="0.3">
      <c r="A93" s="6" t="s">
        <v>78</v>
      </c>
      <c r="B93" s="7" t="s">
        <v>79</v>
      </c>
      <c r="C93" s="8">
        <v>200000</v>
      </c>
      <c r="D93" s="8">
        <v>127000</v>
      </c>
      <c r="E93" s="8">
        <v>127000</v>
      </c>
      <c r="F93" s="8">
        <v>123196</v>
      </c>
      <c r="G93" s="8">
        <v>0</v>
      </c>
      <c r="H93" s="8">
        <v>123196</v>
      </c>
      <c r="I93" s="8">
        <v>0</v>
      </c>
      <c r="J93" s="8">
        <v>0</v>
      </c>
      <c r="K93" s="8">
        <f t="shared" si="12"/>
        <v>3804</v>
      </c>
      <c r="L93" s="8">
        <f t="shared" si="13"/>
        <v>3804</v>
      </c>
      <c r="M93" s="8">
        <f t="shared" si="14"/>
        <v>97.004724409448812</v>
      </c>
      <c r="N93" s="8">
        <f t="shared" si="15"/>
        <v>3804</v>
      </c>
      <c r="O93" s="8">
        <f t="shared" si="16"/>
        <v>3804</v>
      </c>
      <c r="P93" s="8">
        <f t="shared" si="17"/>
        <v>97.004724409448812</v>
      </c>
      <c r="Q93" s="9"/>
    </row>
    <row r="94" spans="1:17" s="1" customFormat="1" x14ac:dyDescent="0.3">
      <c r="A94" s="6" t="s">
        <v>26</v>
      </c>
      <c r="B94" s="7" t="s">
        <v>27</v>
      </c>
      <c r="C94" s="8">
        <v>200000</v>
      </c>
      <c r="D94" s="8">
        <v>127000</v>
      </c>
      <c r="E94" s="8">
        <v>127000</v>
      </c>
      <c r="F94" s="8">
        <v>123196</v>
      </c>
      <c r="G94" s="8">
        <v>0</v>
      </c>
      <c r="H94" s="8">
        <v>123196</v>
      </c>
      <c r="I94" s="8">
        <v>0</v>
      </c>
      <c r="J94" s="8">
        <v>0</v>
      </c>
      <c r="K94" s="8">
        <f t="shared" si="12"/>
        <v>3804</v>
      </c>
      <c r="L94" s="8">
        <f t="shared" si="13"/>
        <v>3804</v>
      </c>
      <c r="M94" s="8">
        <f t="shared" si="14"/>
        <v>97.004724409448812</v>
      </c>
      <c r="N94" s="8">
        <f t="shared" si="15"/>
        <v>3804</v>
      </c>
      <c r="O94" s="8">
        <f t="shared" si="16"/>
        <v>3804</v>
      </c>
      <c r="P94" s="8">
        <f t="shared" si="17"/>
        <v>97.004724409448812</v>
      </c>
      <c r="Q94" s="9"/>
    </row>
    <row r="95" spans="1:17" s="1" customFormat="1" ht="27" x14ac:dyDescent="0.3">
      <c r="A95" s="6" t="s">
        <v>80</v>
      </c>
      <c r="B95" s="7" t="s">
        <v>81</v>
      </c>
      <c r="C95" s="8">
        <v>500000</v>
      </c>
      <c r="D95" s="8">
        <v>410000</v>
      </c>
      <c r="E95" s="8">
        <v>410000</v>
      </c>
      <c r="F95" s="8">
        <v>410000</v>
      </c>
      <c r="G95" s="8">
        <v>0</v>
      </c>
      <c r="H95" s="8">
        <v>410000</v>
      </c>
      <c r="I95" s="8">
        <v>0</v>
      </c>
      <c r="J95" s="8">
        <v>0</v>
      </c>
      <c r="K95" s="8">
        <f t="shared" si="12"/>
        <v>0</v>
      </c>
      <c r="L95" s="8">
        <f t="shared" si="13"/>
        <v>0</v>
      </c>
      <c r="M95" s="8">
        <f t="shared" si="14"/>
        <v>100</v>
      </c>
      <c r="N95" s="8">
        <f t="shared" si="15"/>
        <v>0</v>
      </c>
      <c r="O95" s="8">
        <f t="shared" si="16"/>
        <v>0</v>
      </c>
      <c r="P95" s="8">
        <f t="shared" si="17"/>
        <v>100</v>
      </c>
      <c r="Q95" s="9"/>
    </row>
    <row r="96" spans="1:17" s="1" customFormat="1" x14ac:dyDescent="0.3">
      <c r="A96" s="6" t="s">
        <v>26</v>
      </c>
      <c r="B96" s="7" t="s">
        <v>27</v>
      </c>
      <c r="C96" s="8">
        <v>500000</v>
      </c>
      <c r="D96" s="8">
        <v>410000</v>
      </c>
      <c r="E96" s="8">
        <v>410000</v>
      </c>
      <c r="F96" s="8">
        <v>410000</v>
      </c>
      <c r="G96" s="8">
        <v>0</v>
      </c>
      <c r="H96" s="8">
        <v>410000</v>
      </c>
      <c r="I96" s="8">
        <v>0</v>
      </c>
      <c r="J96" s="8">
        <v>0</v>
      </c>
      <c r="K96" s="8">
        <f t="shared" si="12"/>
        <v>0</v>
      </c>
      <c r="L96" s="8">
        <f t="shared" si="13"/>
        <v>0</v>
      </c>
      <c r="M96" s="8">
        <f t="shared" si="14"/>
        <v>100</v>
      </c>
      <c r="N96" s="8">
        <f t="shared" si="15"/>
        <v>0</v>
      </c>
      <c r="O96" s="8">
        <f t="shared" si="16"/>
        <v>0</v>
      </c>
      <c r="P96" s="8">
        <f t="shared" si="17"/>
        <v>100</v>
      </c>
      <c r="Q96" s="9"/>
    </row>
    <row r="97" spans="1:17" s="1" customFormat="1" x14ac:dyDescent="0.3">
      <c r="A97" s="6" t="s">
        <v>82</v>
      </c>
      <c r="B97" s="7" t="s">
        <v>83</v>
      </c>
      <c r="C97" s="8">
        <v>1600000</v>
      </c>
      <c r="D97" s="8">
        <v>2100000</v>
      </c>
      <c r="E97" s="8">
        <v>2100000</v>
      </c>
      <c r="F97" s="8">
        <v>2100000</v>
      </c>
      <c r="G97" s="8">
        <v>0</v>
      </c>
      <c r="H97" s="8">
        <v>2100000</v>
      </c>
      <c r="I97" s="8">
        <v>0</v>
      </c>
      <c r="J97" s="8">
        <v>0</v>
      </c>
      <c r="K97" s="8">
        <f t="shared" si="12"/>
        <v>0</v>
      </c>
      <c r="L97" s="8">
        <f t="shared" si="13"/>
        <v>0</v>
      </c>
      <c r="M97" s="8">
        <f t="shared" si="14"/>
        <v>100</v>
      </c>
      <c r="N97" s="8">
        <f t="shared" si="15"/>
        <v>0</v>
      </c>
      <c r="O97" s="8">
        <f t="shared" si="16"/>
        <v>0</v>
      </c>
      <c r="P97" s="8">
        <f t="shared" si="17"/>
        <v>100</v>
      </c>
      <c r="Q97" s="9"/>
    </row>
    <row r="98" spans="1:17" s="1" customFormat="1" x14ac:dyDescent="0.3">
      <c r="A98" s="6" t="s">
        <v>26</v>
      </c>
      <c r="B98" s="7" t="s">
        <v>27</v>
      </c>
      <c r="C98" s="8">
        <v>1600000</v>
      </c>
      <c r="D98" s="8">
        <v>2100000</v>
      </c>
      <c r="E98" s="8">
        <v>2100000</v>
      </c>
      <c r="F98" s="8">
        <v>2100000</v>
      </c>
      <c r="G98" s="8">
        <v>0</v>
      </c>
      <c r="H98" s="8">
        <v>2100000</v>
      </c>
      <c r="I98" s="8">
        <v>0</v>
      </c>
      <c r="J98" s="8">
        <v>0</v>
      </c>
      <c r="K98" s="8">
        <f t="shared" si="12"/>
        <v>0</v>
      </c>
      <c r="L98" s="8">
        <f t="shared" si="13"/>
        <v>0</v>
      </c>
      <c r="M98" s="8">
        <f t="shared" si="14"/>
        <v>100</v>
      </c>
      <c r="N98" s="8">
        <f t="shared" si="15"/>
        <v>0</v>
      </c>
      <c r="O98" s="8">
        <f t="shared" si="16"/>
        <v>0</v>
      </c>
      <c r="P98" s="8">
        <f t="shared" si="17"/>
        <v>100</v>
      </c>
      <c r="Q98" s="9"/>
    </row>
    <row r="99" spans="1:17" s="1" customFormat="1" x14ac:dyDescent="0.3">
      <c r="A99" s="6" t="s">
        <v>84</v>
      </c>
      <c r="B99" s="7" t="s">
        <v>85</v>
      </c>
      <c r="C99" s="8">
        <v>4158000</v>
      </c>
      <c r="D99" s="8">
        <v>4734720</v>
      </c>
      <c r="E99" s="8">
        <v>4734720</v>
      </c>
      <c r="F99" s="8">
        <v>4703893.2200000007</v>
      </c>
      <c r="G99" s="8">
        <v>0</v>
      </c>
      <c r="H99" s="8">
        <v>4703893.2200000007</v>
      </c>
      <c r="I99" s="8">
        <v>0</v>
      </c>
      <c r="J99" s="8">
        <v>0</v>
      </c>
      <c r="K99" s="8">
        <f t="shared" si="12"/>
        <v>30826.779999999329</v>
      </c>
      <c r="L99" s="8">
        <f t="shared" si="13"/>
        <v>30826.779999999329</v>
      </c>
      <c r="M99" s="8">
        <f t="shared" si="14"/>
        <v>99.348920738713176</v>
      </c>
      <c r="N99" s="8">
        <f t="shared" si="15"/>
        <v>30826.779999999329</v>
      </c>
      <c r="O99" s="8">
        <f t="shared" si="16"/>
        <v>30826.779999999329</v>
      </c>
      <c r="P99" s="8">
        <f t="shared" si="17"/>
        <v>99.348920738713176</v>
      </c>
      <c r="Q99" s="9"/>
    </row>
    <row r="100" spans="1:17" s="1" customFormat="1" x14ac:dyDescent="0.3">
      <c r="A100" s="6" t="s">
        <v>26</v>
      </c>
      <c r="B100" s="7" t="s">
        <v>27</v>
      </c>
      <c r="C100" s="8">
        <v>4158000</v>
      </c>
      <c r="D100" s="8">
        <v>4734720</v>
      </c>
      <c r="E100" s="8">
        <v>4734720</v>
      </c>
      <c r="F100" s="8">
        <v>4703893.2200000007</v>
      </c>
      <c r="G100" s="8">
        <v>0</v>
      </c>
      <c r="H100" s="8">
        <v>4703893.2200000007</v>
      </c>
      <c r="I100" s="8">
        <v>0</v>
      </c>
      <c r="J100" s="8">
        <v>0</v>
      </c>
      <c r="K100" s="8">
        <f t="shared" si="12"/>
        <v>30826.779999999329</v>
      </c>
      <c r="L100" s="8">
        <f t="shared" si="13"/>
        <v>30826.779999999329</v>
      </c>
      <c r="M100" s="8">
        <f t="shared" si="14"/>
        <v>99.348920738713176</v>
      </c>
      <c r="N100" s="8">
        <f t="shared" si="15"/>
        <v>30826.779999999329</v>
      </c>
      <c r="O100" s="8">
        <f t="shared" si="16"/>
        <v>30826.779999999329</v>
      </c>
      <c r="P100" s="8">
        <f t="shared" si="17"/>
        <v>99.348920738713176</v>
      </c>
      <c r="Q100" s="9"/>
    </row>
    <row r="101" spans="1:17" s="1" customFormat="1" ht="40.200000000000003" x14ac:dyDescent="0.3">
      <c r="A101" s="6" t="s">
        <v>86</v>
      </c>
      <c r="B101" s="7" t="s">
        <v>87</v>
      </c>
      <c r="C101" s="8">
        <v>400000</v>
      </c>
      <c r="D101" s="8">
        <v>400000</v>
      </c>
      <c r="E101" s="8">
        <v>400000</v>
      </c>
      <c r="F101" s="8">
        <v>400000</v>
      </c>
      <c r="G101" s="8">
        <v>0</v>
      </c>
      <c r="H101" s="8">
        <v>400000</v>
      </c>
      <c r="I101" s="8">
        <v>0</v>
      </c>
      <c r="J101" s="8">
        <v>0</v>
      </c>
      <c r="K101" s="8">
        <f t="shared" si="12"/>
        <v>0</v>
      </c>
      <c r="L101" s="8">
        <f t="shared" si="13"/>
        <v>0</v>
      </c>
      <c r="M101" s="8">
        <f t="shared" si="14"/>
        <v>100</v>
      </c>
      <c r="N101" s="8">
        <f t="shared" si="15"/>
        <v>0</v>
      </c>
      <c r="O101" s="8">
        <f t="shared" si="16"/>
        <v>0</v>
      </c>
      <c r="P101" s="8">
        <f t="shared" si="17"/>
        <v>100</v>
      </c>
      <c r="Q101" s="9"/>
    </row>
    <row r="102" spans="1:17" s="1" customFormat="1" x14ac:dyDescent="0.3">
      <c r="A102" s="6" t="s">
        <v>26</v>
      </c>
      <c r="B102" s="7" t="s">
        <v>27</v>
      </c>
      <c r="C102" s="8">
        <v>400000</v>
      </c>
      <c r="D102" s="8">
        <v>400000</v>
      </c>
      <c r="E102" s="8">
        <v>400000</v>
      </c>
      <c r="F102" s="8">
        <v>400000</v>
      </c>
      <c r="G102" s="8">
        <v>0</v>
      </c>
      <c r="H102" s="8">
        <v>400000</v>
      </c>
      <c r="I102" s="8">
        <v>0</v>
      </c>
      <c r="J102" s="8">
        <v>0</v>
      </c>
      <c r="K102" s="8">
        <f t="shared" si="12"/>
        <v>0</v>
      </c>
      <c r="L102" s="8">
        <f t="shared" si="13"/>
        <v>0</v>
      </c>
      <c r="M102" s="8">
        <f t="shared" si="14"/>
        <v>100</v>
      </c>
      <c r="N102" s="8">
        <f t="shared" si="15"/>
        <v>0</v>
      </c>
      <c r="O102" s="8">
        <f t="shared" si="16"/>
        <v>0</v>
      </c>
      <c r="P102" s="8">
        <f t="shared" si="17"/>
        <v>100</v>
      </c>
      <c r="Q102" s="9"/>
    </row>
    <row r="103" spans="1:17" s="1" customFormat="1" x14ac:dyDescent="0.3">
      <c r="A103" s="6" t="s">
        <v>88</v>
      </c>
      <c r="B103" s="7" t="s">
        <v>89</v>
      </c>
      <c r="C103" s="8">
        <v>20000</v>
      </c>
      <c r="D103" s="8">
        <v>20000</v>
      </c>
      <c r="E103" s="8">
        <v>20000</v>
      </c>
      <c r="F103" s="8">
        <v>18192.400000000001</v>
      </c>
      <c r="G103" s="8">
        <v>0</v>
      </c>
      <c r="H103" s="8">
        <v>18192.400000000001</v>
      </c>
      <c r="I103" s="8">
        <v>0</v>
      </c>
      <c r="J103" s="8">
        <v>0</v>
      </c>
      <c r="K103" s="8">
        <f t="shared" si="12"/>
        <v>1807.5999999999985</v>
      </c>
      <c r="L103" s="8">
        <f t="shared" si="13"/>
        <v>1807.5999999999985</v>
      </c>
      <c r="M103" s="8">
        <f t="shared" si="14"/>
        <v>90.962000000000003</v>
      </c>
      <c r="N103" s="8">
        <f t="shared" si="15"/>
        <v>1807.5999999999985</v>
      </c>
      <c r="O103" s="8">
        <f t="shared" si="16"/>
        <v>1807.5999999999985</v>
      </c>
      <c r="P103" s="8">
        <f t="shared" si="17"/>
        <v>90.962000000000003</v>
      </c>
      <c r="Q103" s="9"/>
    </row>
    <row r="104" spans="1:17" s="1" customFormat="1" x14ac:dyDescent="0.3">
      <c r="A104" s="6" t="s">
        <v>26</v>
      </c>
      <c r="B104" s="7" t="s">
        <v>27</v>
      </c>
      <c r="C104" s="8">
        <v>20000</v>
      </c>
      <c r="D104" s="8">
        <v>20000</v>
      </c>
      <c r="E104" s="8">
        <v>20000</v>
      </c>
      <c r="F104" s="8">
        <v>18192.400000000001</v>
      </c>
      <c r="G104" s="8">
        <v>0</v>
      </c>
      <c r="H104" s="8">
        <v>18192.400000000001</v>
      </c>
      <c r="I104" s="8">
        <v>0</v>
      </c>
      <c r="J104" s="8">
        <v>0</v>
      </c>
      <c r="K104" s="8">
        <f t="shared" ref="K104:K125" si="18">E104-F104</f>
        <v>1807.5999999999985</v>
      </c>
      <c r="L104" s="8">
        <f t="shared" ref="L104:L125" si="19">D104-F104</f>
        <v>1807.5999999999985</v>
      </c>
      <c r="M104" s="8">
        <f t="shared" ref="M104:M125" si="20">IF(E104=0,0,(F104/E104)*100)</f>
        <v>90.962000000000003</v>
      </c>
      <c r="N104" s="8">
        <f t="shared" ref="N104:N125" si="21">D104-H104</f>
        <v>1807.5999999999985</v>
      </c>
      <c r="O104" s="8">
        <f t="shared" ref="O104:O125" si="22">E104-H104</f>
        <v>1807.5999999999985</v>
      </c>
      <c r="P104" s="8">
        <f t="shared" ref="P104:P125" si="23">IF(E104=0,0,(H104/E104)*100)</f>
        <v>90.962000000000003</v>
      </c>
      <c r="Q104" s="9"/>
    </row>
    <row r="105" spans="1:17" s="1" customFormat="1" x14ac:dyDescent="0.3">
      <c r="A105" s="6" t="s">
        <v>90</v>
      </c>
      <c r="B105" s="7" t="s">
        <v>91</v>
      </c>
      <c r="C105" s="8">
        <v>350000</v>
      </c>
      <c r="D105" s="8">
        <v>350000</v>
      </c>
      <c r="E105" s="8">
        <v>350000</v>
      </c>
      <c r="F105" s="8">
        <v>348785.17</v>
      </c>
      <c r="G105" s="8">
        <v>0</v>
      </c>
      <c r="H105" s="8">
        <v>348785.17</v>
      </c>
      <c r="I105" s="8">
        <v>0</v>
      </c>
      <c r="J105" s="8">
        <v>0</v>
      </c>
      <c r="K105" s="8">
        <f t="shared" si="18"/>
        <v>1214.8300000000163</v>
      </c>
      <c r="L105" s="8">
        <f t="shared" si="19"/>
        <v>1214.8300000000163</v>
      </c>
      <c r="M105" s="8">
        <f t="shared" si="20"/>
        <v>99.652905714285708</v>
      </c>
      <c r="N105" s="8">
        <f t="shared" si="21"/>
        <v>1214.8300000000163</v>
      </c>
      <c r="O105" s="8">
        <f t="shared" si="22"/>
        <v>1214.8300000000163</v>
      </c>
      <c r="P105" s="8">
        <f t="shared" si="23"/>
        <v>99.652905714285708</v>
      </c>
      <c r="Q105" s="9"/>
    </row>
    <row r="106" spans="1:17" s="1" customFormat="1" x14ac:dyDescent="0.3">
      <c r="A106" s="6" t="s">
        <v>26</v>
      </c>
      <c r="B106" s="7" t="s">
        <v>27</v>
      </c>
      <c r="C106" s="8">
        <v>350000</v>
      </c>
      <c r="D106" s="8">
        <v>350000</v>
      </c>
      <c r="E106" s="8">
        <v>350000</v>
      </c>
      <c r="F106" s="8">
        <v>348785.17</v>
      </c>
      <c r="G106" s="8">
        <v>0</v>
      </c>
      <c r="H106" s="8">
        <v>348785.17</v>
      </c>
      <c r="I106" s="8">
        <v>0</v>
      </c>
      <c r="J106" s="8">
        <v>0</v>
      </c>
      <c r="K106" s="8">
        <f t="shared" si="18"/>
        <v>1214.8300000000163</v>
      </c>
      <c r="L106" s="8">
        <f t="shared" si="19"/>
        <v>1214.8300000000163</v>
      </c>
      <c r="M106" s="8">
        <f t="shared" si="20"/>
        <v>99.652905714285708</v>
      </c>
      <c r="N106" s="8">
        <f t="shared" si="21"/>
        <v>1214.8300000000163</v>
      </c>
      <c r="O106" s="8">
        <f t="shared" si="22"/>
        <v>1214.8300000000163</v>
      </c>
      <c r="P106" s="8">
        <f t="shared" si="23"/>
        <v>99.652905714285708</v>
      </c>
      <c r="Q106" s="9"/>
    </row>
    <row r="107" spans="1:17" s="1" customFormat="1" x14ac:dyDescent="0.3">
      <c r="A107" s="6" t="s">
        <v>92</v>
      </c>
      <c r="B107" s="7" t="s">
        <v>93</v>
      </c>
      <c r="C107" s="8">
        <v>30000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f t="shared" si="18"/>
        <v>0</v>
      </c>
      <c r="L107" s="8">
        <f t="shared" si="19"/>
        <v>0</v>
      </c>
      <c r="M107" s="8">
        <f t="shared" si="20"/>
        <v>0</v>
      </c>
      <c r="N107" s="8">
        <f t="shared" si="21"/>
        <v>0</v>
      </c>
      <c r="O107" s="8">
        <f t="shared" si="22"/>
        <v>0</v>
      </c>
      <c r="P107" s="8">
        <f t="shared" si="23"/>
        <v>0</v>
      </c>
      <c r="Q107" s="9"/>
    </row>
    <row r="108" spans="1:17" s="1" customFormat="1" x14ac:dyDescent="0.3">
      <c r="A108" s="6" t="s">
        <v>26</v>
      </c>
      <c r="B108" s="7" t="s">
        <v>27</v>
      </c>
      <c r="C108" s="8">
        <v>30000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f t="shared" si="18"/>
        <v>0</v>
      </c>
      <c r="L108" s="8">
        <f t="shared" si="19"/>
        <v>0</v>
      </c>
      <c r="M108" s="8">
        <f t="shared" si="20"/>
        <v>0</v>
      </c>
      <c r="N108" s="8">
        <f t="shared" si="21"/>
        <v>0</v>
      </c>
      <c r="O108" s="8">
        <f t="shared" si="22"/>
        <v>0</v>
      </c>
      <c r="P108" s="8">
        <f t="shared" si="23"/>
        <v>0</v>
      </c>
      <c r="Q108" s="9"/>
    </row>
    <row r="109" spans="1:17" s="1" customFormat="1" x14ac:dyDescent="0.3">
      <c r="A109" s="6" t="s">
        <v>94</v>
      </c>
      <c r="B109" s="7" t="s">
        <v>95</v>
      </c>
      <c r="C109" s="8">
        <v>50000</v>
      </c>
      <c r="D109" s="8">
        <v>50000</v>
      </c>
      <c r="E109" s="8">
        <v>50000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f t="shared" si="18"/>
        <v>50000</v>
      </c>
      <c r="L109" s="8">
        <f t="shared" si="19"/>
        <v>50000</v>
      </c>
      <c r="M109" s="8">
        <f t="shared" si="20"/>
        <v>0</v>
      </c>
      <c r="N109" s="8">
        <f t="shared" si="21"/>
        <v>50000</v>
      </c>
      <c r="O109" s="8">
        <f t="shared" si="22"/>
        <v>50000</v>
      </c>
      <c r="P109" s="8">
        <f t="shared" si="23"/>
        <v>0</v>
      </c>
      <c r="Q109" s="9"/>
    </row>
    <row r="110" spans="1:17" s="1" customFormat="1" x14ac:dyDescent="0.3">
      <c r="A110" s="6" t="s">
        <v>26</v>
      </c>
      <c r="B110" s="7" t="s">
        <v>27</v>
      </c>
      <c r="C110" s="8">
        <v>50000</v>
      </c>
      <c r="D110" s="8">
        <v>50000</v>
      </c>
      <c r="E110" s="8">
        <v>50000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f t="shared" si="18"/>
        <v>50000</v>
      </c>
      <c r="L110" s="8">
        <f t="shared" si="19"/>
        <v>50000</v>
      </c>
      <c r="M110" s="8">
        <f t="shared" si="20"/>
        <v>0</v>
      </c>
      <c r="N110" s="8">
        <f t="shared" si="21"/>
        <v>50000</v>
      </c>
      <c r="O110" s="8">
        <f t="shared" si="22"/>
        <v>50000</v>
      </c>
      <c r="P110" s="8">
        <f t="shared" si="23"/>
        <v>0</v>
      </c>
      <c r="Q110" s="9"/>
    </row>
    <row r="111" spans="1:17" s="1" customFormat="1" ht="27" x14ac:dyDescent="0.3">
      <c r="A111" s="6" t="s">
        <v>96</v>
      </c>
      <c r="B111" s="7" t="s">
        <v>97</v>
      </c>
      <c r="C111" s="8">
        <v>2356200</v>
      </c>
      <c r="D111" s="8">
        <v>2356200</v>
      </c>
      <c r="E111" s="8">
        <v>2356200</v>
      </c>
      <c r="F111" s="8">
        <v>2355199.81</v>
      </c>
      <c r="G111" s="8">
        <v>0</v>
      </c>
      <c r="H111" s="8">
        <v>2355199.81</v>
      </c>
      <c r="I111" s="8">
        <v>0</v>
      </c>
      <c r="J111" s="8">
        <v>0</v>
      </c>
      <c r="K111" s="8">
        <f t="shared" si="18"/>
        <v>1000.1899999999441</v>
      </c>
      <c r="L111" s="8">
        <f t="shared" si="19"/>
        <v>1000.1899999999441</v>
      </c>
      <c r="M111" s="8">
        <f t="shared" si="20"/>
        <v>99.957550717256609</v>
      </c>
      <c r="N111" s="8">
        <f t="shared" si="21"/>
        <v>1000.1899999999441</v>
      </c>
      <c r="O111" s="8">
        <f t="shared" si="22"/>
        <v>1000.1899999999441</v>
      </c>
      <c r="P111" s="8">
        <f t="shared" si="23"/>
        <v>99.957550717256609</v>
      </c>
      <c r="Q111" s="9"/>
    </row>
    <row r="112" spans="1:17" s="1" customFormat="1" x14ac:dyDescent="0.3">
      <c r="A112" s="6" t="s">
        <v>26</v>
      </c>
      <c r="B112" s="7" t="s">
        <v>27</v>
      </c>
      <c r="C112" s="8">
        <v>2356200</v>
      </c>
      <c r="D112" s="8">
        <v>2356200</v>
      </c>
      <c r="E112" s="8">
        <v>2356200</v>
      </c>
      <c r="F112" s="8">
        <v>2355199.81</v>
      </c>
      <c r="G112" s="8">
        <v>0</v>
      </c>
      <c r="H112" s="8">
        <v>2355199.81</v>
      </c>
      <c r="I112" s="8">
        <v>0</v>
      </c>
      <c r="J112" s="8">
        <v>0</v>
      </c>
      <c r="K112" s="8">
        <f t="shared" si="18"/>
        <v>1000.1899999999441</v>
      </c>
      <c r="L112" s="8">
        <f t="shared" si="19"/>
        <v>1000.1899999999441</v>
      </c>
      <c r="M112" s="8">
        <f t="shared" si="20"/>
        <v>99.957550717256609</v>
      </c>
      <c r="N112" s="8">
        <f t="shared" si="21"/>
        <v>1000.1899999999441</v>
      </c>
      <c r="O112" s="8">
        <f t="shared" si="22"/>
        <v>1000.1899999999441</v>
      </c>
      <c r="P112" s="8">
        <f t="shared" si="23"/>
        <v>99.957550717256609</v>
      </c>
      <c r="Q112" s="9"/>
    </row>
    <row r="113" spans="1:17" s="1" customFormat="1" x14ac:dyDescent="0.3">
      <c r="A113" s="6" t="s">
        <v>98</v>
      </c>
      <c r="B113" s="7" t="s">
        <v>99</v>
      </c>
      <c r="C113" s="8">
        <v>2056400</v>
      </c>
      <c r="D113" s="8">
        <v>3522600</v>
      </c>
      <c r="E113" s="8">
        <v>3522600</v>
      </c>
      <c r="F113" s="8">
        <v>3076371.34</v>
      </c>
      <c r="G113" s="8">
        <v>0</v>
      </c>
      <c r="H113" s="8">
        <v>3076371.34</v>
      </c>
      <c r="I113" s="8">
        <v>0</v>
      </c>
      <c r="J113" s="8">
        <v>0</v>
      </c>
      <c r="K113" s="8">
        <f t="shared" si="18"/>
        <v>446228.66000000015</v>
      </c>
      <c r="L113" s="8">
        <f t="shared" si="19"/>
        <v>446228.66000000015</v>
      </c>
      <c r="M113" s="8">
        <f t="shared" si="20"/>
        <v>87.332406177255422</v>
      </c>
      <c r="N113" s="8">
        <f t="shared" si="21"/>
        <v>446228.66000000015</v>
      </c>
      <c r="O113" s="8">
        <f t="shared" si="22"/>
        <v>446228.66000000015</v>
      </c>
      <c r="P113" s="8">
        <f t="shared" si="23"/>
        <v>87.332406177255422</v>
      </c>
      <c r="Q113" s="9"/>
    </row>
    <row r="114" spans="1:17" s="1" customFormat="1" x14ac:dyDescent="0.3">
      <c r="A114" s="6" t="s">
        <v>26</v>
      </c>
      <c r="B114" s="7" t="s">
        <v>27</v>
      </c>
      <c r="C114" s="8">
        <v>2056400</v>
      </c>
      <c r="D114" s="8">
        <v>3522600</v>
      </c>
      <c r="E114" s="8">
        <v>3522600</v>
      </c>
      <c r="F114" s="8">
        <v>3076371.34</v>
      </c>
      <c r="G114" s="8">
        <v>0</v>
      </c>
      <c r="H114" s="8">
        <v>3076371.34</v>
      </c>
      <c r="I114" s="8">
        <v>0</v>
      </c>
      <c r="J114" s="8">
        <v>0</v>
      </c>
      <c r="K114" s="8">
        <f t="shared" si="18"/>
        <v>446228.66000000015</v>
      </c>
      <c r="L114" s="8">
        <f t="shared" si="19"/>
        <v>446228.66000000015</v>
      </c>
      <c r="M114" s="8">
        <f t="shared" si="20"/>
        <v>87.332406177255422</v>
      </c>
      <c r="N114" s="8">
        <f t="shared" si="21"/>
        <v>446228.66000000015</v>
      </c>
      <c r="O114" s="8">
        <f t="shared" si="22"/>
        <v>446228.66000000015</v>
      </c>
      <c r="P114" s="8">
        <f t="shared" si="23"/>
        <v>87.332406177255422</v>
      </c>
      <c r="Q114" s="9"/>
    </row>
    <row r="115" spans="1:17" s="1" customFormat="1" ht="27" x14ac:dyDescent="0.3">
      <c r="A115" s="6" t="s">
        <v>100</v>
      </c>
      <c r="B115" s="7" t="s">
        <v>101</v>
      </c>
      <c r="C115" s="8">
        <v>0</v>
      </c>
      <c r="D115" s="8">
        <v>60000</v>
      </c>
      <c r="E115" s="8">
        <v>60000</v>
      </c>
      <c r="F115" s="8">
        <v>59800</v>
      </c>
      <c r="G115" s="8">
        <v>0</v>
      </c>
      <c r="H115" s="8">
        <v>59800</v>
      </c>
      <c r="I115" s="8">
        <v>0</v>
      </c>
      <c r="J115" s="8">
        <v>0</v>
      </c>
      <c r="K115" s="8">
        <f t="shared" si="18"/>
        <v>200</v>
      </c>
      <c r="L115" s="8">
        <f t="shared" si="19"/>
        <v>200</v>
      </c>
      <c r="M115" s="8">
        <f t="shared" si="20"/>
        <v>99.666666666666671</v>
      </c>
      <c r="N115" s="8">
        <f t="shared" si="21"/>
        <v>200</v>
      </c>
      <c r="O115" s="8">
        <f t="shared" si="22"/>
        <v>200</v>
      </c>
      <c r="P115" s="8">
        <f t="shared" si="23"/>
        <v>99.666666666666671</v>
      </c>
      <c r="Q115" s="9"/>
    </row>
    <row r="116" spans="1:17" s="1" customFormat="1" x14ac:dyDescent="0.3">
      <c r="A116" s="6" t="s">
        <v>26</v>
      </c>
      <c r="B116" s="7" t="s">
        <v>27</v>
      </c>
      <c r="C116" s="8">
        <v>0</v>
      </c>
      <c r="D116" s="8">
        <v>60000</v>
      </c>
      <c r="E116" s="8">
        <v>60000</v>
      </c>
      <c r="F116" s="8">
        <v>59800</v>
      </c>
      <c r="G116" s="8">
        <v>0</v>
      </c>
      <c r="H116" s="8">
        <v>59800</v>
      </c>
      <c r="I116" s="8">
        <v>0</v>
      </c>
      <c r="J116" s="8">
        <v>0</v>
      </c>
      <c r="K116" s="8">
        <f t="shared" si="18"/>
        <v>200</v>
      </c>
      <c r="L116" s="8">
        <f t="shared" si="19"/>
        <v>200</v>
      </c>
      <c r="M116" s="8">
        <f t="shared" si="20"/>
        <v>99.666666666666671</v>
      </c>
      <c r="N116" s="8">
        <f t="shared" si="21"/>
        <v>200</v>
      </c>
      <c r="O116" s="8">
        <f t="shared" si="22"/>
        <v>200</v>
      </c>
      <c r="P116" s="8">
        <f t="shared" si="23"/>
        <v>99.666666666666671</v>
      </c>
      <c r="Q116" s="9"/>
    </row>
    <row r="117" spans="1:17" s="1" customFormat="1" x14ac:dyDescent="0.3">
      <c r="A117" s="10" t="s">
        <v>102</v>
      </c>
      <c r="B117" s="7"/>
      <c r="C117" s="8">
        <v>90111900</v>
      </c>
      <c r="D117" s="8">
        <v>93189956</v>
      </c>
      <c r="E117" s="8">
        <v>93189956</v>
      </c>
      <c r="F117" s="8">
        <v>85737233.329999983</v>
      </c>
      <c r="G117" s="8">
        <v>0</v>
      </c>
      <c r="H117" s="8">
        <v>85737233.329999983</v>
      </c>
      <c r="I117" s="8">
        <v>0</v>
      </c>
      <c r="J117" s="8">
        <v>0</v>
      </c>
      <c r="K117" s="8">
        <f t="shared" si="18"/>
        <v>7452722.6700000167</v>
      </c>
      <c r="L117" s="8">
        <f t="shared" si="19"/>
        <v>7452722.6700000167</v>
      </c>
      <c r="M117" s="8">
        <f t="shared" si="20"/>
        <v>92.002654588655446</v>
      </c>
      <c r="N117" s="8">
        <f t="shared" si="21"/>
        <v>7452722.6700000167</v>
      </c>
      <c r="O117" s="8">
        <f t="shared" si="22"/>
        <v>7452722.6700000167</v>
      </c>
      <c r="P117" s="8">
        <f t="shared" si="23"/>
        <v>92.002654588655446</v>
      </c>
      <c r="Q117" s="9"/>
    </row>
    <row r="118" spans="1:17" x14ac:dyDescent="0.3">
      <c r="A118" s="11" t="s">
        <v>18</v>
      </c>
      <c r="B118" s="15" t="s">
        <v>19</v>
      </c>
      <c r="C118" s="5">
        <v>53291150</v>
      </c>
      <c r="D118" s="5">
        <v>55356420</v>
      </c>
      <c r="E118" s="5">
        <v>55356420</v>
      </c>
      <c r="F118" s="5">
        <v>51022211.909999996</v>
      </c>
      <c r="G118" s="5">
        <v>0</v>
      </c>
      <c r="H118" s="5">
        <v>51022211.909999996</v>
      </c>
      <c r="I118" s="5">
        <v>0</v>
      </c>
      <c r="J118" s="5">
        <v>0</v>
      </c>
      <c r="K118" s="5">
        <f t="shared" si="18"/>
        <v>4334208.0900000036</v>
      </c>
      <c r="L118" s="5">
        <f t="shared" si="19"/>
        <v>4334208.0900000036</v>
      </c>
      <c r="M118" s="5">
        <f t="shared" si="20"/>
        <v>92.170360565224414</v>
      </c>
      <c r="N118" s="5">
        <f t="shared" si="21"/>
        <v>4334208.0900000036</v>
      </c>
      <c r="O118" s="5">
        <f t="shared" si="22"/>
        <v>4334208.0900000036</v>
      </c>
      <c r="P118" s="5">
        <f t="shared" si="23"/>
        <v>92.170360565224414</v>
      </c>
      <c r="Q118" s="2"/>
    </row>
    <row r="119" spans="1:17" x14ac:dyDescent="0.3">
      <c r="A119" s="11" t="s">
        <v>20</v>
      </c>
      <c r="B119" s="15" t="s">
        <v>21</v>
      </c>
      <c r="C119" s="5">
        <v>11633250</v>
      </c>
      <c r="D119" s="5">
        <v>12344580</v>
      </c>
      <c r="E119" s="5">
        <v>12344580</v>
      </c>
      <c r="F119" s="5">
        <v>11257022.350000001</v>
      </c>
      <c r="G119" s="5">
        <v>0</v>
      </c>
      <c r="H119" s="5">
        <v>11257022.350000001</v>
      </c>
      <c r="I119" s="5">
        <v>0</v>
      </c>
      <c r="J119" s="5">
        <v>0</v>
      </c>
      <c r="K119" s="5">
        <f t="shared" si="18"/>
        <v>1087557.6499999985</v>
      </c>
      <c r="L119" s="5">
        <f t="shared" si="19"/>
        <v>1087557.6499999985</v>
      </c>
      <c r="M119" s="5">
        <f t="shared" si="20"/>
        <v>91.189998768690401</v>
      </c>
      <c r="N119" s="5">
        <f t="shared" si="21"/>
        <v>1087557.6499999985</v>
      </c>
      <c r="O119" s="5">
        <f t="shared" si="22"/>
        <v>1087557.6499999985</v>
      </c>
      <c r="P119" s="5">
        <f t="shared" si="23"/>
        <v>91.189998768690401</v>
      </c>
      <c r="Q119" s="2"/>
    </row>
    <row r="120" spans="1:17" x14ac:dyDescent="0.3">
      <c r="A120" s="11" t="s">
        <v>34</v>
      </c>
      <c r="B120" s="15" t="s">
        <v>35</v>
      </c>
      <c r="C120" s="5">
        <v>1000</v>
      </c>
      <c r="D120" s="5">
        <v>1000</v>
      </c>
      <c r="E120" s="5">
        <v>1000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f t="shared" si="18"/>
        <v>1000</v>
      </c>
      <c r="L120" s="5">
        <f t="shared" si="19"/>
        <v>1000</v>
      </c>
      <c r="M120" s="5">
        <f t="shared" si="20"/>
        <v>0</v>
      </c>
      <c r="N120" s="5">
        <f t="shared" si="21"/>
        <v>1000</v>
      </c>
      <c r="O120" s="5">
        <f t="shared" si="22"/>
        <v>1000</v>
      </c>
      <c r="P120" s="5">
        <f t="shared" si="23"/>
        <v>0</v>
      </c>
      <c r="Q120" s="2"/>
    </row>
    <row r="121" spans="1:17" x14ac:dyDescent="0.3">
      <c r="A121" s="11" t="s">
        <v>36</v>
      </c>
      <c r="B121" s="15" t="s">
        <v>37</v>
      </c>
      <c r="C121" s="5">
        <v>1500000</v>
      </c>
      <c r="D121" s="5">
        <v>911115.5</v>
      </c>
      <c r="E121" s="5">
        <v>911115.5</v>
      </c>
      <c r="F121" s="5">
        <v>704499.61</v>
      </c>
      <c r="G121" s="5">
        <v>0</v>
      </c>
      <c r="H121" s="5">
        <v>704499.61</v>
      </c>
      <c r="I121" s="5">
        <v>0</v>
      </c>
      <c r="J121" s="5">
        <v>0</v>
      </c>
      <c r="K121" s="5">
        <f t="shared" si="18"/>
        <v>206615.89</v>
      </c>
      <c r="L121" s="5">
        <f t="shared" si="19"/>
        <v>206615.89</v>
      </c>
      <c r="M121" s="5">
        <f t="shared" si="20"/>
        <v>77.32275545745847</v>
      </c>
      <c r="N121" s="5">
        <f t="shared" si="21"/>
        <v>206615.89</v>
      </c>
      <c r="O121" s="5">
        <f t="shared" si="22"/>
        <v>206615.89</v>
      </c>
      <c r="P121" s="5">
        <f t="shared" si="23"/>
        <v>77.32275545745847</v>
      </c>
      <c r="Q121" s="2"/>
    </row>
    <row r="122" spans="1:17" x14ac:dyDescent="0.3">
      <c r="A122" s="11" t="s">
        <v>22</v>
      </c>
      <c r="B122" s="15" t="s">
        <v>23</v>
      </c>
      <c r="C122" s="5">
        <v>4317000</v>
      </c>
      <c r="D122" s="5">
        <v>3713290</v>
      </c>
      <c r="E122" s="5">
        <v>3713290</v>
      </c>
      <c r="F122" s="5">
        <v>3213918.89</v>
      </c>
      <c r="G122" s="5">
        <v>0</v>
      </c>
      <c r="H122" s="5">
        <v>3213918.89</v>
      </c>
      <c r="I122" s="5">
        <v>0</v>
      </c>
      <c r="J122" s="5">
        <v>0</v>
      </c>
      <c r="K122" s="5">
        <f t="shared" si="18"/>
        <v>499371.10999999987</v>
      </c>
      <c r="L122" s="5">
        <f t="shared" si="19"/>
        <v>499371.10999999987</v>
      </c>
      <c r="M122" s="5">
        <f t="shared" si="20"/>
        <v>86.551788037023783</v>
      </c>
      <c r="N122" s="5">
        <f t="shared" si="21"/>
        <v>499371.10999999987</v>
      </c>
      <c r="O122" s="5">
        <f t="shared" si="22"/>
        <v>499371.10999999987</v>
      </c>
      <c r="P122" s="5">
        <f t="shared" si="23"/>
        <v>86.551788037023783</v>
      </c>
      <c r="Q122" s="2"/>
    </row>
    <row r="123" spans="1:17" x14ac:dyDescent="0.3">
      <c r="A123" s="11" t="s">
        <v>24</v>
      </c>
      <c r="B123" s="15" t="s">
        <v>25</v>
      </c>
      <c r="C123" s="5">
        <v>7000</v>
      </c>
      <c r="D123" s="5">
        <v>1601371</v>
      </c>
      <c r="E123" s="5">
        <v>1601371</v>
      </c>
      <c r="F123" s="5">
        <v>1594091</v>
      </c>
      <c r="G123" s="5">
        <v>0</v>
      </c>
      <c r="H123" s="5">
        <v>1594091</v>
      </c>
      <c r="I123" s="5">
        <v>0</v>
      </c>
      <c r="J123" s="5">
        <v>0</v>
      </c>
      <c r="K123" s="5">
        <f t="shared" si="18"/>
        <v>7280</v>
      </c>
      <c r="L123" s="5">
        <f t="shared" si="19"/>
        <v>7280</v>
      </c>
      <c r="M123" s="5">
        <f t="shared" si="20"/>
        <v>99.545389544334199</v>
      </c>
      <c r="N123" s="5">
        <f t="shared" si="21"/>
        <v>7280</v>
      </c>
      <c r="O123" s="5">
        <f t="shared" si="22"/>
        <v>7280</v>
      </c>
      <c r="P123" s="5">
        <f t="shared" si="23"/>
        <v>99.545389544334199</v>
      </c>
      <c r="Q123" s="2"/>
    </row>
    <row r="124" spans="1:17" x14ac:dyDescent="0.3">
      <c r="A124" s="11" t="s">
        <v>40</v>
      </c>
      <c r="B124" s="15" t="s">
        <v>41</v>
      </c>
      <c r="C124" s="5">
        <v>528000</v>
      </c>
      <c r="D124" s="5">
        <v>446940</v>
      </c>
      <c r="E124" s="5">
        <v>446940</v>
      </c>
      <c r="F124" s="5">
        <v>324055.06999999995</v>
      </c>
      <c r="G124" s="5">
        <v>0</v>
      </c>
      <c r="H124" s="5">
        <v>324055.06999999995</v>
      </c>
      <c r="I124" s="5">
        <v>0</v>
      </c>
      <c r="J124" s="5">
        <v>0</v>
      </c>
      <c r="K124" s="5">
        <f t="shared" si="18"/>
        <v>122884.93000000005</v>
      </c>
      <c r="L124" s="5">
        <f t="shared" si="19"/>
        <v>122884.93000000005</v>
      </c>
      <c r="M124" s="5">
        <f t="shared" si="20"/>
        <v>72.505273638519697</v>
      </c>
      <c r="N124" s="5">
        <f t="shared" si="21"/>
        <v>122884.93000000005</v>
      </c>
      <c r="O124" s="5">
        <f t="shared" si="22"/>
        <v>122884.93000000005</v>
      </c>
      <c r="P124" s="5">
        <f t="shared" si="23"/>
        <v>72.505273638519697</v>
      </c>
      <c r="Q124" s="2"/>
    </row>
    <row r="125" spans="1:17" x14ac:dyDescent="0.3">
      <c r="A125" s="11" t="s">
        <v>26</v>
      </c>
      <c r="B125" s="15" t="s">
        <v>27</v>
      </c>
      <c r="C125" s="5">
        <v>18834500</v>
      </c>
      <c r="D125" s="5">
        <v>18815239.5</v>
      </c>
      <c r="E125" s="5">
        <v>18815239.5</v>
      </c>
      <c r="F125" s="5">
        <v>17621434.5</v>
      </c>
      <c r="G125" s="5">
        <v>0</v>
      </c>
      <c r="H125" s="5">
        <v>17621434.5</v>
      </c>
      <c r="I125" s="5">
        <v>0</v>
      </c>
      <c r="J125" s="5">
        <v>0</v>
      </c>
      <c r="K125" s="5">
        <f t="shared" si="18"/>
        <v>1193805</v>
      </c>
      <c r="L125" s="5">
        <f t="shared" si="19"/>
        <v>1193805</v>
      </c>
      <c r="M125" s="5">
        <f t="shared" si="20"/>
        <v>93.655116640954787</v>
      </c>
      <c r="N125" s="5">
        <f t="shared" si="21"/>
        <v>1193805</v>
      </c>
      <c r="O125" s="5">
        <f t="shared" si="22"/>
        <v>1193805</v>
      </c>
      <c r="P125" s="5">
        <f t="shared" si="23"/>
        <v>93.655116640954787</v>
      </c>
      <c r="Q125" s="2"/>
    </row>
    <row r="126" spans="1:17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x14ac:dyDescent="0.3">
      <c r="A128" s="2"/>
      <c r="B128" s="17" t="s">
        <v>108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2"/>
      <c r="Q128" s="2"/>
    </row>
    <row r="129" spans="1:17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</sheetData>
  <mergeCells count="2">
    <mergeCell ref="B128:O128"/>
    <mergeCell ref="A4:O4"/>
  </mergeCells>
  <pageMargins left="0.39370078740157483" right="0.39370078740157483" top="0.98425196850393704" bottom="0.39370078740157483" header="0" footer="0"/>
  <pageSetup paperSize="9" scale="7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GolBuh</dc:creator>
  <cp:lastModifiedBy>I.Stakh</cp:lastModifiedBy>
  <cp:lastPrinted>2021-03-24T18:22:56Z</cp:lastPrinted>
  <dcterms:created xsi:type="dcterms:W3CDTF">2021-03-24T14:20:56Z</dcterms:created>
  <dcterms:modified xsi:type="dcterms:W3CDTF">2021-04-05T16:13:55Z</dcterms:modified>
</cp:coreProperties>
</file>