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БМР Документи\Сесії, засідання\Сесії\2021 рік\Сесія 6 02.04.2021\"/>
    </mc:Choice>
  </mc:AlternateContent>
  <bookViews>
    <workbookView xWindow="0" yWindow="0" windowWidth="23040" windowHeight="9192"/>
  </bookViews>
  <sheets>
    <sheet name="Аркуш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1" l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</calcChain>
</file>

<file path=xl/sharedStrings.xml><?xml version="1.0" encoding="utf-8"?>
<sst xmlns="http://schemas.openxmlformats.org/spreadsheetml/2006/main" count="108" uniqueCount="106">
  <si>
    <t>грн.</t>
  </si>
  <si>
    <t>ККД</t>
  </si>
  <si>
    <t>Доходи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</si>
  <si>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</si>
  <si>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</si>
  <si>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</si>
  <si>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</si>
  <si>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</si>
  <si>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</si>
  <si>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11010100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</si>
  <si>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</si>
  <si>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11010200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</si>
  <si>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</si>
  <si>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11010400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</si>
  <si>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</si>
  <si>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11010500</t>
  </si>
  <si>
    <t>Податок на доходи фізичних осіб, що сплачується фізичними особами за результатами річного декларування</t>
  </si>
  <si>
    <t>13010100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</si>
  <si>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</si>
  <si>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13010200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</si>
  <si>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</si>
  <si>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13030100</t>
  </si>
  <si>
    <t>Рентна плата за користування надрами для видобування корисних копалин загальнодержавного значення </t>
  </si>
  <si>
    <t>13030200</t>
  </si>
  <si>
    <t>Рентна плата за користування надрами для видобування корисних копалин місцевого значення </t>
  </si>
  <si>
    <t>14021900</t>
  </si>
  <si>
    <t>Пальне</t>
  </si>
  <si>
    <t>14031900</t>
  </si>
  <si>
    <t>14040000</t>
  </si>
  <si>
    <t>Акцизний податок з реалізації суб`єктами господарювання роздрібної торгівлі підакцизних товарів 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</si>
  <si>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</si>
  <si>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</si>
  <si>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</si>
  <si>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</si>
  <si>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</si>
  <si>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</si>
  <si>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</si>
  <si>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</si>
  <si>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18010500</t>
  </si>
  <si>
    <t>Земельний податок з юридичних осіб </t>
  </si>
  <si>
    <t>18010600</t>
  </si>
  <si>
    <t>Орендна плата з юридичних осіб </t>
  </si>
  <si>
    <t>18010700</t>
  </si>
  <si>
    <t>Земельний податок з фізичних осіб </t>
  </si>
  <si>
    <t>18010900</t>
  </si>
  <si>
    <t>Орендна плата з фізичних осіб </t>
  </si>
  <si>
    <t>18011000</t>
  </si>
  <si>
    <t>Транспортний податок з фізичних осіб </t>
  </si>
  <si>
    <t>18011100</t>
  </si>
  <si>
    <t>Транспортний податок з юридичних осіб </t>
  </si>
  <si>
    <t>18030100</t>
  </si>
  <si>
    <t>Туристичний збір, сплачений юридичними особами </t>
  </si>
  <si>
    <t>18050300</t>
  </si>
  <si>
    <t>Єдиний податок з юридичних осіб </t>
  </si>
  <si>
    <t>18050400</t>
  </si>
  <si>
    <t>Єдиний податок з фізичних осіб </t>
  </si>
  <si>
    <t>18050500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</si>
  <si>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</si>
  <si>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21081100</t>
  </si>
  <si>
    <t>Адміністративні штрафи та інші санкції </t>
  </si>
  <si>
    <t>21081500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</si>
  <si>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</si>
  <si>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</si>
  <si>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</si>
  <si>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</si>
  <si>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 </t>
  </si>
  <si>
    <t>22080400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</si>
  <si>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</si>
  <si>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22090100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</si>
  <si>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</si>
  <si>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22090200</t>
  </si>
  <si>
    <t>Державне мито, не віднесене до інших категорій  </t>
  </si>
  <si>
    <t>22130000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</si>
  <si>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 </t>
  </si>
  <si>
    <t>24060300</t>
  </si>
  <si>
    <t>Інші надходження  </t>
  </si>
  <si>
    <t>41020100</t>
  </si>
  <si>
    <t>Базова дотація </t>
  </si>
  <si>
    <t>41033900</t>
  </si>
  <si>
    <t>Освітня субвенція з державного бюджету місцевим бюджетам </t>
  </si>
  <si>
    <t>41034200</t>
  </si>
  <si>
    <t>Медична субвенція з державного бюджету місцевим бюджетам </t>
  </si>
  <si>
    <t>41040200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</si>
  <si>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</si>
  <si>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41051100</t>
  </si>
  <si>
    <t>Субвенція з місцевого бюджету за рахунок залишку коштів освітньої субвенції, що утворився на початок бюджетного періоду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</si>
  <si>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</si>
  <si>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</si>
  <si>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41051400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</si>
  <si>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</si>
  <si>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41053000</t>
  </si>
  <si>
    <t>Субвенція з місцевого бюджету на проведення виборів депутатів місцевих рад та сільських, селищних, міських голів, за рахунок відповідної субвенції з державного бюджету</t>
  </si>
  <si>
    <t>41053500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</si>
  <si>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</si>
  <si>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41053600</t>
  </si>
  <si>
    <t>Субвенція з місцевого бюджету на здійснення природоохоронних заходів</t>
  </si>
  <si>
    <t>41053900</t>
  </si>
  <si>
    <t>Інші субвенції з місцевого бюджету</t>
  </si>
  <si>
    <t xml:space="preserve"> </t>
  </si>
  <si>
    <t xml:space="preserve">Усього ( без урахування трансфертів) </t>
  </si>
  <si>
    <t xml:space="preserve">Усього </t>
  </si>
  <si>
    <t>Додаток 2</t>
  </si>
  <si>
    <t>до рішення Бібрської міської ради</t>
  </si>
  <si>
    <t>Секретар Бібрської міської ради ___________________________ Стах І.Я.</t>
  </si>
  <si>
    <t>Звіт з виконання плану по доходах загального фонду бюджету Бібрської міської ради станом на 31.12.2020 року</t>
  </si>
  <si>
    <t>№ 97 від 02.04.2021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</si>
</sst>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4" fontId="0" fillId="0" borderId="0" xfId="0" applyNumberFormat="1"/>
    <xf numFmtId="4" fontId="0" fillId="0" borderId="0" xfId="0" applyNumberFormat="1" applyAlignment="1">
      <alignment wrapText="1"/>
    </xf>
    <xf numFmtId="0" fontId="0" fillId="0" borderId="1" xfId="0" applyBorder="1"/>
    <xf numFmtId="0" fontId="0" fillId="0" borderId="1" xfId="0" applyBorder="1" applyAlignment="1">
      <alignment vertical="center"/>
    </xf>
    <xf numFmtId="0" fontId="1" fillId="0" borderId="0" xfId="0" applyFont="1" applyFill="1"/>
    <xf numFmtId="4" fontId="1" fillId="0" borderId="0" xfId="0" applyNumberFormat="1" applyFont="1" applyFill="1" applyAlignment="1">
      <alignment wrapText="1"/>
    </xf>
    <xf numFmtId="4" fontId="1" fillId="0" borderId="0" xfId="0" applyNumberFormat="1" applyFont="1" applyFill="1"/>
    <xf numFmtId="0" fontId="1" fillId="0" borderId="0" xfId="0" applyFont="1"/>
    <xf numFmtId="0" fontId="2" fillId="0" borderId="0" xfId="0" applyFont="1" applyFill="1" applyAlignment="1">
      <alignment horizontal="center"/>
    </xf>
    <xf numFmtId="4" fontId="2" fillId="0" borderId="0" xfId="0" applyNumberFormat="1" applyFont="1" applyFill="1" applyAlignment="1">
      <alignment horizontal="center" wrapText="1"/>
    </xf>
    <xf numFmtId="4" fontId="2" fillId="0" borderId="0" xfId="0" applyNumberFormat="1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4" fontId="1" fillId="0" borderId="1" xfId="0" applyNumberFormat="1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vertical="center"/>
    </xf>
    <xf numFmtId="4" fontId="2" fillId="0" borderId="1" xfId="0" applyNumberFormat="1" applyFont="1" applyFill="1" applyBorder="1" applyAlignment="1">
      <alignment vertical="center"/>
    </xf>
    <xf numFmtId="4" fontId="1" fillId="0" borderId="0" xfId="0" applyNumberFormat="1" applyFont="1" applyAlignment="1">
      <alignment wrapText="1"/>
    </xf>
    <xf numFmtId="4" fontId="1" fillId="0" borderId="0" xfId="0" applyNumberFormat="1" applyFont="1"/>
    <xf numFmtId="4" fontId="2" fillId="0" borderId="0" xfId="0" applyNumberFormat="1" applyFont="1" applyFill="1" applyAlignment="1">
      <alignment horizontal="center" vertical="center"/>
    </xf>
    <xf numFmtId="4" fontId="1" fillId="0" borderId="0" xfId="0" applyNumberFormat="1" applyFont="1" applyFill="1" applyAlignment="1">
      <alignment horizontal="center"/>
    </xf>
    <xf numFmtId="4" fontId="1" fillId="0" borderId="0" xfId="0" applyNumberFormat="1" applyFont="1" applyFill="1" applyAlignment="1"/>
    <xf numFmtId="0" fontId="3" fillId="0" borderId="0" xfId="0" applyFont="1" applyAlignment="1">
      <alignment horizontal="right" vertical="center"/>
    </xf>
    <xf numFmtId="0" fontId="0" fillId="0" borderId="0" xfId="0" applyBorder="1" applyAlignment="1">
      <alignment vertical="center"/>
    </xf>
    <xf numFmtId="0" fontId="1" fillId="0" borderId="0" xfId="0" applyFont="1" applyFill="1" applyBorder="1" applyAlignment="1">
      <alignment vertical="center"/>
    </xf>
    <xf numFmtId="4" fontId="1" fillId="0" borderId="0" xfId="0" applyNumberFormat="1" applyFont="1" applyFill="1" applyBorder="1" applyAlignment="1">
      <alignment vertical="center" wrapText="1"/>
    </xf>
    <xf numFmtId="4" fontId="1" fillId="0" borderId="0" xfId="0" applyNumberFormat="1" applyFont="1" applyFill="1" applyBorder="1" applyAlignment="1">
      <alignment vertical="center"/>
    </xf>
    <xf numFmtId="4" fontId="2" fillId="0" borderId="0" xfId="0" applyNumberFormat="1" applyFont="1" applyFill="1" applyBorder="1" applyAlignment="1">
      <alignment vertical="center"/>
    </xf>
    <xf numFmtId="4" fontId="2" fillId="0" borderId="0" xfId="0" applyNumberFormat="1" applyFont="1" applyFill="1" applyAlignment="1">
      <alignment horizontal="center" wrapText="1"/>
    </xf>
    <xf numFmtId="0" fontId="2" fillId="0" borderId="2" xfId="0" applyFont="1" applyFill="1" applyBorder="1" applyAlignment="1">
      <alignment horizontal="center" vertical="center"/>
    </xf>
    <xf numFmtId="4" fontId="3" fillId="0" borderId="0" xfId="0" applyNumberFormat="1" applyFont="1" applyFill="1" applyAlignment="1">
      <alignment horizontal="center"/>
    </xf>
  </cellXfs>
  <cellStyles count="1">
    <cellStyle name="Обычный" xfId="0" builtinId="0"/>
  </cellStyles>
  <dxfs count="8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1"/>
  <sheetViews>
    <sheetView tabSelected="1" topLeftCell="B1" workbookViewId="0">
      <selection activeCell="J1" sqref="J1"/>
    </sheetView>
  </sheetViews>
  <sheetFormatPr defaultRowHeight="14.4" x14ac:dyDescent="0.3"/>
  <cols>
    <col min="1" max="1" width="0" hidden="1" customWidth="1"/>
    <col min="2" max="2" width="9" bestFit="1" customWidth="1"/>
    <col min="3" max="3" width="71.44140625" style="2" customWidth="1"/>
    <col min="4" max="4" width="12.33203125" style="1" bestFit="1" customWidth="1"/>
    <col min="5" max="5" width="13.44140625" style="1" bestFit="1" customWidth="1"/>
    <col min="6" max="6" width="15.88671875" style="1" hidden="1" customWidth="1"/>
    <col min="7" max="7" width="12.33203125" style="1" bestFit="1" customWidth="1"/>
    <col min="8" max="8" width="11.33203125" style="1" bestFit="1" customWidth="1"/>
    <col min="9" max="9" width="9" style="1" bestFit="1" customWidth="1"/>
  </cols>
  <sheetData>
    <row r="1" spans="1:11" x14ac:dyDescent="0.3">
      <c r="B1" s="5"/>
      <c r="C1" s="6"/>
      <c r="D1" s="7"/>
      <c r="E1" s="7"/>
      <c r="F1" s="7"/>
      <c r="G1" s="7"/>
      <c r="H1" s="23"/>
      <c r="I1" s="24" t="s">
        <v>101</v>
      </c>
      <c r="J1" s="8"/>
      <c r="K1" s="8"/>
    </row>
    <row r="2" spans="1:11" x14ac:dyDescent="0.3">
      <c r="B2" s="5"/>
      <c r="C2" s="6"/>
      <c r="D2" s="7"/>
      <c r="E2" s="7"/>
      <c r="F2" s="7"/>
      <c r="G2" s="7"/>
      <c r="H2" s="22"/>
      <c r="I2" s="24" t="s">
        <v>102</v>
      </c>
      <c r="J2" s="8"/>
      <c r="K2" s="8"/>
    </row>
    <row r="3" spans="1:11" x14ac:dyDescent="0.3">
      <c r="B3" s="9"/>
      <c r="C3" s="10"/>
      <c r="D3" s="11"/>
      <c r="E3" s="11"/>
      <c r="F3" s="11"/>
      <c r="G3" s="11"/>
      <c r="H3" s="32"/>
      <c r="I3" s="24" t="s">
        <v>105</v>
      </c>
      <c r="J3" s="8"/>
      <c r="K3" s="8"/>
    </row>
    <row r="4" spans="1:11" x14ac:dyDescent="0.3">
      <c r="B4" s="31" t="s">
        <v>104</v>
      </c>
      <c r="C4" s="31"/>
      <c r="D4" s="31"/>
      <c r="E4" s="31"/>
      <c r="F4" s="31"/>
      <c r="G4" s="31"/>
      <c r="H4" s="31"/>
      <c r="I4" s="21" t="s">
        <v>0</v>
      </c>
      <c r="J4" s="8"/>
      <c r="K4" s="8"/>
    </row>
    <row r="5" spans="1:11" ht="26.4" x14ac:dyDescent="0.3">
      <c r="A5" s="3"/>
      <c r="B5" s="12" t="s">
        <v>1</v>
      </c>
      <c r="C5" s="13" t="s">
        <v>2</v>
      </c>
      <c r="D5" s="13" t="s">
        <v>3</v>
      </c>
      <c r="E5" s="13" t="s">
        <v>4</v>
      </c>
      <c r="F5" s="13" t="s">
        <v>5</v>
      </c>
      <c r="G5" s="14" t="s">
        <v>6</v>
      </c>
      <c r="H5" s="14" t="s">
        <v>7</v>
      </c>
      <c r="I5" s="14" t="s">
        <v>8</v>
      </c>
      <c r="J5" s="8"/>
      <c r="K5" s="8"/>
    </row>
    <row r="6" spans="1:11" ht="26.4" x14ac:dyDescent="0.3">
      <c r="A6" s="4">
        <v>0</v>
      </c>
      <c r="B6" s="15" t="s">
        <v>9</v>
      </c>
      <c r="C6" s="16" t="s">
        <v>10</v>
      </c>
      <c r="D6" s="17">
        <v>22100000</v>
      </c>
      <c r="E6" s="17">
        <v>21174800</v>
      </c>
      <c r="F6" s="17">
        <v>21174800</v>
      </c>
      <c r="G6" s="17">
        <v>21545848.23</v>
      </c>
      <c r="H6" s="18">
        <f t="shared" ref="H6:H52" si="0">G6-F6</f>
        <v>371048.23000000045</v>
      </c>
      <c r="I6" s="18">
        <f t="shared" ref="I6:I52" si="1">IF(F6=0,0,G6/F6*100)</f>
        <v>101.75231043504542</v>
      </c>
      <c r="J6" s="8"/>
      <c r="K6" s="8"/>
    </row>
    <row r="7" spans="1:11" ht="39.6" x14ac:dyDescent="0.3">
      <c r="A7" s="4">
        <v>0</v>
      </c>
      <c r="B7" s="15" t="s">
        <v>11</v>
      </c>
      <c r="C7" s="16" t="s">
        <v>12</v>
      </c>
      <c r="D7" s="17">
        <v>300000</v>
      </c>
      <c r="E7" s="17">
        <v>300000</v>
      </c>
      <c r="F7" s="17">
        <v>300000</v>
      </c>
      <c r="G7" s="17">
        <v>274036.8</v>
      </c>
      <c r="H7" s="18">
        <f t="shared" si="0"/>
        <v>-25963.200000000012</v>
      </c>
      <c r="I7" s="18">
        <f t="shared" si="1"/>
        <v>91.34559999999999</v>
      </c>
      <c r="J7" s="8"/>
      <c r="K7" s="8"/>
    </row>
    <row r="8" spans="1:11" ht="26.4" x14ac:dyDescent="0.3">
      <c r="A8" s="4">
        <v>0</v>
      </c>
      <c r="B8" s="15" t="s">
        <v>13</v>
      </c>
      <c r="C8" s="16" t="s">
        <v>14</v>
      </c>
      <c r="D8" s="17">
        <v>800000</v>
      </c>
      <c r="E8" s="17">
        <v>400200</v>
      </c>
      <c r="F8" s="17">
        <v>400200</v>
      </c>
      <c r="G8" s="17">
        <v>587619.61</v>
      </c>
      <c r="H8" s="18">
        <f t="shared" si="0"/>
        <v>187419.61</v>
      </c>
      <c r="I8" s="18">
        <f t="shared" si="1"/>
        <v>146.83148675662167</v>
      </c>
      <c r="J8" s="8"/>
      <c r="K8" s="8"/>
    </row>
    <row r="9" spans="1:11" ht="26.4" x14ac:dyDescent="0.3">
      <c r="A9" s="4">
        <v>0</v>
      </c>
      <c r="B9" s="15" t="s">
        <v>15</v>
      </c>
      <c r="C9" s="16" t="s">
        <v>16</v>
      </c>
      <c r="D9" s="17">
        <v>150000</v>
      </c>
      <c r="E9" s="17">
        <v>150000</v>
      </c>
      <c r="F9" s="17">
        <v>150000</v>
      </c>
      <c r="G9" s="17">
        <v>49465.22</v>
      </c>
      <c r="H9" s="18">
        <f t="shared" si="0"/>
        <v>-100534.78</v>
      </c>
      <c r="I9" s="18">
        <f t="shared" si="1"/>
        <v>32.976813333333332</v>
      </c>
      <c r="J9" s="8"/>
      <c r="K9" s="8"/>
    </row>
    <row r="10" spans="1:11" ht="26.4" x14ac:dyDescent="0.3">
      <c r="A10" s="4">
        <v>0</v>
      </c>
      <c r="B10" s="15" t="s">
        <v>17</v>
      </c>
      <c r="C10" s="16" t="s">
        <v>18</v>
      </c>
      <c r="D10" s="17">
        <v>300000</v>
      </c>
      <c r="E10" s="17">
        <v>300000</v>
      </c>
      <c r="F10" s="17">
        <v>300000</v>
      </c>
      <c r="G10" s="17">
        <v>461883.27</v>
      </c>
      <c r="H10" s="18">
        <f t="shared" si="0"/>
        <v>161883.27000000002</v>
      </c>
      <c r="I10" s="18">
        <f t="shared" si="1"/>
        <v>153.96109000000001</v>
      </c>
      <c r="J10" s="8"/>
      <c r="K10" s="8"/>
    </row>
    <row r="11" spans="1:11" ht="39.6" x14ac:dyDescent="0.3">
      <c r="A11" s="4">
        <v>0</v>
      </c>
      <c r="B11" s="15" t="s">
        <v>19</v>
      </c>
      <c r="C11" s="16" t="s">
        <v>20</v>
      </c>
      <c r="D11" s="17">
        <v>200000</v>
      </c>
      <c r="E11" s="17">
        <v>200000</v>
      </c>
      <c r="F11" s="17">
        <v>200000</v>
      </c>
      <c r="G11" s="17">
        <v>211367.8</v>
      </c>
      <c r="H11" s="18">
        <f t="shared" si="0"/>
        <v>11367.799999999988</v>
      </c>
      <c r="I11" s="18">
        <f t="shared" si="1"/>
        <v>105.68389999999998</v>
      </c>
      <c r="J11" s="8"/>
      <c r="K11" s="8"/>
    </row>
    <row r="12" spans="1:11" ht="26.4" x14ac:dyDescent="0.3">
      <c r="A12" s="4">
        <v>0</v>
      </c>
      <c r="B12" s="15" t="s">
        <v>21</v>
      </c>
      <c r="C12" s="16" t="s">
        <v>22</v>
      </c>
      <c r="D12" s="17">
        <v>10000</v>
      </c>
      <c r="E12" s="17">
        <v>10000</v>
      </c>
      <c r="F12" s="17">
        <v>10000</v>
      </c>
      <c r="G12" s="17">
        <v>10084.56</v>
      </c>
      <c r="H12" s="18">
        <f t="shared" si="0"/>
        <v>84.559999999999491</v>
      </c>
      <c r="I12" s="18">
        <f t="shared" si="1"/>
        <v>100.8456</v>
      </c>
      <c r="J12" s="8"/>
      <c r="K12" s="8"/>
    </row>
    <row r="13" spans="1:11" ht="26.4" x14ac:dyDescent="0.3">
      <c r="A13" s="4">
        <v>0</v>
      </c>
      <c r="B13" s="15" t="s">
        <v>23</v>
      </c>
      <c r="C13" s="16" t="s">
        <v>24</v>
      </c>
      <c r="D13" s="17">
        <v>40000</v>
      </c>
      <c r="E13" s="17">
        <v>40000</v>
      </c>
      <c r="F13" s="17">
        <v>40000</v>
      </c>
      <c r="G13" s="17">
        <v>23376.62</v>
      </c>
      <c r="H13" s="18">
        <f t="shared" si="0"/>
        <v>-16623.38</v>
      </c>
      <c r="I13" s="18">
        <f t="shared" si="1"/>
        <v>58.441549999999999</v>
      </c>
      <c r="J13" s="8"/>
      <c r="K13" s="8"/>
    </row>
    <row r="14" spans="1:11" x14ac:dyDescent="0.3">
      <c r="A14" s="4">
        <v>0</v>
      </c>
      <c r="B14" s="15" t="s">
        <v>25</v>
      </c>
      <c r="C14" s="16" t="s">
        <v>26</v>
      </c>
      <c r="D14" s="17">
        <v>650000</v>
      </c>
      <c r="E14" s="17">
        <v>650000</v>
      </c>
      <c r="F14" s="17">
        <v>650000</v>
      </c>
      <c r="G14" s="17">
        <v>617113.78</v>
      </c>
      <c r="H14" s="18">
        <f t="shared" si="0"/>
        <v>-32886.219999999972</v>
      </c>
      <c r="I14" s="18">
        <f t="shared" si="1"/>
        <v>94.940581538461544</v>
      </c>
      <c r="J14" s="8"/>
      <c r="K14" s="8"/>
    </row>
    <row r="15" spans="1:11" x14ac:dyDescent="0.3">
      <c r="A15" s="4">
        <v>0</v>
      </c>
      <c r="B15" s="15" t="s">
        <v>27</v>
      </c>
      <c r="C15" s="16" t="s">
        <v>26</v>
      </c>
      <c r="D15" s="17">
        <v>2695000</v>
      </c>
      <c r="E15" s="17">
        <v>2695000</v>
      </c>
      <c r="F15" s="17">
        <v>2695000</v>
      </c>
      <c r="G15" s="17">
        <v>2155240.7999999998</v>
      </c>
      <c r="H15" s="18">
        <f t="shared" si="0"/>
        <v>-539759.20000000019</v>
      </c>
      <c r="I15" s="18">
        <f t="shared" si="1"/>
        <v>79.971829313543594</v>
      </c>
      <c r="J15" s="8"/>
      <c r="K15" s="8"/>
    </row>
    <row r="16" spans="1:11" ht="26.4" x14ac:dyDescent="0.3">
      <c r="A16" s="4">
        <v>0</v>
      </c>
      <c r="B16" s="15" t="s">
        <v>28</v>
      </c>
      <c r="C16" s="16" t="s">
        <v>29</v>
      </c>
      <c r="D16" s="17">
        <v>1100000</v>
      </c>
      <c r="E16" s="17">
        <v>1100000</v>
      </c>
      <c r="F16" s="17">
        <v>1100000</v>
      </c>
      <c r="G16" s="17">
        <v>1099351.31</v>
      </c>
      <c r="H16" s="18">
        <f t="shared" si="0"/>
        <v>-648.68999999994412</v>
      </c>
      <c r="I16" s="18">
        <f t="shared" si="1"/>
        <v>99.941028181818197</v>
      </c>
      <c r="J16" s="8"/>
      <c r="K16" s="8"/>
    </row>
    <row r="17" spans="1:11" ht="26.4" x14ac:dyDescent="0.3">
      <c r="A17" s="4">
        <v>0</v>
      </c>
      <c r="B17" s="15" t="s">
        <v>30</v>
      </c>
      <c r="C17" s="16" t="s">
        <v>31</v>
      </c>
      <c r="D17" s="17">
        <v>500</v>
      </c>
      <c r="E17" s="17">
        <v>500</v>
      </c>
      <c r="F17" s="17">
        <v>500</v>
      </c>
      <c r="G17" s="17">
        <v>302.2</v>
      </c>
      <c r="H17" s="18">
        <f t="shared" si="0"/>
        <v>-197.8</v>
      </c>
      <c r="I17" s="18">
        <f t="shared" si="1"/>
        <v>60.439999999999991</v>
      </c>
      <c r="J17" s="8"/>
      <c r="K17" s="8"/>
    </row>
    <row r="18" spans="1:11" ht="26.4" x14ac:dyDescent="0.3">
      <c r="A18" s="4">
        <v>0</v>
      </c>
      <c r="B18" s="15" t="s">
        <v>32</v>
      </c>
      <c r="C18" s="16" t="s">
        <v>33</v>
      </c>
      <c r="D18" s="17">
        <v>20000</v>
      </c>
      <c r="E18" s="17">
        <v>20000</v>
      </c>
      <c r="F18" s="17">
        <v>20000</v>
      </c>
      <c r="G18" s="17">
        <v>44326.11</v>
      </c>
      <c r="H18" s="18">
        <f t="shared" si="0"/>
        <v>24326.11</v>
      </c>
      <c r="I18" s="18">
        <f t="shared" si="1"/>
        <v>221.63054999999997</v>
      </c>
      <c r="J18" s="8"/>
      <c r="K18" s="8"/>
    </row>
    <row r="19" spans="1:11" ht="26.4" x14ac:dyDescent="0.3">
      <c r="A19" s="4">
        <v>0</v>
      </c>
      <c r="B19" s="15" t="s">
        <v>34</v>
      </c>
      <c r="C19" s="16" t="s">
        <v>35</v>
      </c>
      <c r="D19" s="17">
        <v>40000</v>
      </c>
      <c r="E19" s="17">
        <v>40000</v>
      </c>
      <c r="F19" s="17">
        <v>40000</v>
      </c>
      <c r="G19" s="17">
        <v>97066.83</v>
      </c>
      <c r="H19" s="18">
        <f t="shared" si="0"/>
        <v>57066.83</v>
      </c>
      <c r="I19" s="18">
        <f t="shared" si="1"/>
        <v>242.66707500000001</v>
      </c>
      <c r="J19" s="8"/>
      <c r="K19" s="8"/>
    </row>
    <row r="20" spans="1:11" ht="26.4" x14ac:dyDescent="0.3">
      <c r="A20" s="4">
        <v>0</v>
      </c>
      <c r="B20" s="15" t="s">
        <v>36</v>
      </c>
      <c r="C20" s="16" t="s">
        <v>37</v>
      </c>
      <c r="D20" s="17">
        <v>500000</v>
      </c>
      <c r="E20" s="17">
        <v>375000</v>
      </c>
      <c r="F20" s="17">
        <v>375000</v>
      </c>
      <c r="G20" s="17">
        <v>248795.96</v>
      </c>
      <c r="H20" s="18">
        <f t="shared" si="0"/>
        <v>-126204.04000000001</v>
      </c>
      <c r="I20" s="18">
        <f t="shared" si="1"/>
        <v>66.345589333333336</v>
      </c>
      <c r="J20" s="8"/>
      <c r="K20" s="8"/>
    </row>
    <row r="21" spans="1:11" x14ac:dyDescent="0.3">
      <c r="A21" s="4">
        <v>0</v>
      </c>
      <c r="B21" s="15" t="s">
        <v>38</v>
      </c>
      <c r="C21" s="16" t="s">
        <v>39</v>
      </c>
      <c r="D21" s="17">
        <v>600000</v>
      </c>
      <c r="E21" s="17">
        <v>500000</v>
      </c>
      <c r="F21" s="17">
        <v>500000</v>
      </c>
      <c r="G21" s="17">
        <v>448031.82</v>
      </c>
      <c r="H21" s="18">
        <f t="shared" si="0"/>
        <v>-51968.179999999993</v>
      </c>
      <c r="I21" s="18">
        <f t="shared" si="1"/>
        <v>89.606363999999999</v>
      </c>
      <c r="J21" s="8"/>
      <c r="K21" s="8"/>
    </row>
    <row r="22" spans="1:11" x14ac:dyDescent="0.3">
      <c r="A22" s="4">
        <v>0</v>
      </c>
      <c r="B22" s="15" t="s">
        <v>40</v>
      </c>
      <c r="C22" s="16" t="s">
        <v>41</v>
      </c>
      <c r="D22" s="17">
        <v>1600000</v>
      </c>
      <c r="E22" s="17">
        <v>1600000</v>
      </c>
      <c r="F22" s="17">
        <v>1600000</v>
      </c>
      <c r="G22" s="17">
        <v>1587076.84</v>
      </c>
      <c r="H22" s="18">
        <f t="shared" si="0"/>
        <v>-12923.159999999916</v>
      </c>
      <c r="I22" s="18">
        <f t="shared" si="1"/>
        <v>99.192302500000011</v>
      </c>
      <c r="J22" s="8"/>
      <c r="K22" s="8"/>
    </row>
    <row r="23" spans="1:11" x14ac:dyDescent="0.3">
      <c r="A23" s="4">
        <v>0</v>
      </c>
      <c r="B23" s="15" t="s">
        <v>42</v>
      </c>
      <c r="C23" s="16" t="s">
        <v>43</v>
      </c>
      <c r="D23" s="17">
        <v>499300</v>
      </c>
      <c r="E23" s="17">
        <v>499300</v>
      </c>
      <c r="F23" s="17">
        <v>499300</v>
      </c>
      <c r="G23" s="17">
        <v>1172115.8700000001</v>
      </c>
      <c r="H23" s="18">
        <f t="shared" si="0"/>
        <v>672815.87000000011</v>
      </c>
      <c r="I23" s="18">
        <f t="shared" si="1"/>
        <v>234.75182655718007</v>
      </c>
      <c r="J23" s="8"/>
      <c r="K23" s="8"/>
    </row>
    <row r="24" spans="1:11" x14ac:dyDescent="0.3">
      <c r="A24" s="4">
        <v>0</v>
      </c>
      <c r="B24" s="15" t="s">
        <v>44</v>
      </c>
      <c r="C24" s="16" t="s">
        <v>45</v>
      </c>
      <c r="D24" s="17">
        <v>350000</v>
      </c>
      <c r="E24" s="17">
        <v>350000</v>
      </c>
      <c r="F24" s="17">
        <v>350000</v>
      </c>
      <c r="G24" s="17">
        <v>252158.57</v>
      </c>
      <c r="H24" s="18">
        <f t="shared" si="0"/>
        <v>-97841.43</v>
      </c>
      <c r="I24" s="18">
        <f t="shared" si="1"/>
        <v>72.045305714285718</v>
      </c>
      <c r="J24" s="8"/>
      <c r="K24" s="8"/>
    </row>
    <row r="25" spans="1:11" x14ac:dyDescent="0.3">
      <c r="A25" s="4">
        <v>0</v>
      </c>
      <c r="B25" s="15" t="s">
        <v>46</v>
      </c>
      <c r="C25" s="16" t="s">
        <v>47</v>
      </c>
      <c r="D25" s="17">
        <v>10000</v>
      </c>
      <c r="E25" s="17">
        <v>10000</v>
      </c>
      <c r="F25" s="17">
        <v>10000</v>
      </c>
      <c r="G25" s="17">
        <v>0</v>
      </c>
      <c r="H25" s="18">
        <f t="shared" si="0"/>
        <v>-10000</v>
      </c>
      <c r="I25" s="18">
        <f t="shared" si="1"/>
        <v>0</v>
      </c>
      <c r="J25" s="8"/>
      <c r="K25" s="8"/>
    </row>
    <row r="26" spans="1:11" x14ac:dyDescent="0.3">
      <c r="A26" s="4">
        <v>0</v>
      </c>
      <c r="B26" s="15" t="s">
        <v>48</v>
      </c>
      <c r="C26" s="16" t="s">
        <v>49</v>
      </c>
      <c r="D26" s="17">
        <v>0</v>
      </c>
      <c r="E26" s="17">
        <v>0</v>
      </c>
      <c r="F26" s="17">
        <v>0</v>
      </c>
      <c r="G26" s="17">
        <v>6250</v>
      </c>
      <c r="H26" s="18">
        <f t="shared" si="0"/>
        <v>6250</v>
      </c>
      <c r="I26" s="18">
        <f t="shared" si="1"/>
        <v>0</v>
      </c>
      <c r="J26" s="8"/>
      <c r="K26" s="8"/>
    </row>
    <row r="27" spans="1:11" x14ac:dyDescent="0.3">
      <c r="A27" s="4">
        <v>0</v>
      </c>
      <c r="B27" s="15" t="s">
        <v>50</v>
      </c>
      <c r="C27" s="16" t="s">
        <v>51</v>
      </c>
      <c r="D27" s="17">
        <v>200000</v>
      </c>
      <c r="E27" s="17">
        <v>200000</v>
      </c>
      <c r="F27" s="17">
        <v>200000</v>
      </c>
      <c r="G27" s="17">
        <v>175384.88</v>
      </c>
      <c r="H27" s="18">
        <f t="shared" si="0"/>
        <v>-24615.119999999995</v>
      </c>
      <c r="I27" s="18">
        <f t="shared" si="1"/>
        <v>87.692440000000005</v>
      </c>
      <c r="J27" s="8"/>
      <c r="K27" s="8"/>
    </row>
    <row r="28" spans="1:11" x14ac:dyDescent="0.3">
      <c r="A28" s="4">
        <v>0</v>
      </c>
      <c r="B28" s="15" t="s">
        <v>52</v>
      </c>
      <c r="C28" s="16" t="s">
        <v>53</v>
      </c>
      <c r="D28" s="17">
        <v>2300000</v>
      </c>
      <c r="E28" s="17">
        <v>2000000</v>
      </c>
      <c r="F28" s="17">
        <v>2000000</v>
      </c>
      <c r="G28" s="17">
        <v>1781606.84</v>
      </c>
      <c r="H28" s="18">
        <f t="shared" si="0"/>
        <v>-218393.15999999992</v>
      </c>
      <c r="I28" s="18">
        <f t="shared" si="1"/>
        <v>89.080342000000002</v>
      </c>
      <c r="J28" s="8"/>
      <c r="K28" s="8"/>
    </row>
    <row r="29" spans="1:11" x14ac:dyDescent="0.3">
      <c r="A29" s="4">
        <v>0</v>
      </c>
      <c r="B29" s="15" t="s">
        <v>54</v>
      </c>
      <c r="C29" s="16" t="s">
        <v>55</v>
      </c>
      <c r="D29" s="17">
        <v>5500000</v>
      </c>
      <c r="E29" s="17">
        <v>5500000</v>
      </c>
      <c r="F29" s="17">
        <v>5500000</v>
      </c>
      <c r="G29" s="17">
        <v>6080444.1399999997</v>
      </c>
      <c r="H29" s="18">
        <f t="shared" si="0"/>
        <v>580444.13999999966</v>
      </c>
      <c r="I29" s="18">
        <f t="shared" si="1"/>
        <v>110.5535298181818</v>
      </c>
      <c r="J29" s="8"/>
      <c r="K29" s="8"/>
    </row>
    <row r="30" spans="1:11" ht="39.6" x14ac:dyDescent="0.3">
      <c r="A30" s="4">
        <v>0</v>
      </c>
      <c r="B30" s="15" t="s">
        <v>56</v>
      </c>
      <c r="C30" s="16" t="s">
        <v>57</v>
      </c>
      <c r="D30" s="17">
        <v>400000</v>
      </c>
      <c r="E30" s="17">
        <v>300000</v>
      </c>
      <c r="F30" s="17">
        <v>300000</v>
      </c>
      <c r="G30" s="17">
        <v>311263.09000000003</v>
      </c>
      <c r="H30" s="18">
        <f t="shared" si="0"/>
        <v>11263.090000000026</v>
      </c>
      <c r="I30" s="18">
        <f t="shared" si="1"/>
        <v>103.75436333333334</v>
      </c>
      <c r="J30" s="8"/>
      <c r="K30" s="8"/>
    </row>
    <row r="31" spans="1:11" x14ac:dyDescent="0.3">
      <c r="A31" s="4">
        <v>0</v>
      </c>
      <c r="B31" s="15" t="s">
        <v>58</v>
      </c>
      <c r="C31" s="16" t="s">
        <v>59</v>
      </c>
      <c r="D31" s="17">
        <v>5000</v>
      </c>
      <c r="E31" s="17">
        <v>5000</v>
      </c>
      <c r="F31" s="17">
        <v>5000</v>
      </c>
      <c r="G31" s="17">
        <v>11772</v>
      </c>
      <c r="H31" s="18">
        <f t="shared" si="0"/>
        <v>6772</v>
      </c>
      <c r="I31" s="18">
        <f t="shared" si="1"/>
        <v>235.44</v>
      </c>
      <c r="J31" s="8"/>
      <c r="K31" s="8"/>
    </row>
    <row r="32" spans="1:11" ht="26.4" x14ac:dyDescent="0.3">
      <c r="A32" s="4">
        <v>0</v>
      </c>
      <c r="B32" s="15" t="s">
        <v>60</v>
      </c>
      <c r="C32" s="16" t="s">
        <v>61</v>
      </c>
      <c r="D32" s="17">
        <v>20000</v>
      </c>
      <c r="E32" s="17">
        <v>20000</v>
      </c>
      <c r="F32" s="17">
        <v>20000</v>
      </c>
      <c r="G32" s="17">
        <v>27892</v>
      </c>
      <c r="H32" s="18">
        <f t="shared" si="0"/>
        <v>7892</v>
      </c>
      <c r="I32" s="18">
        <f t="shared" si="1"/>
        <v>139.46</v>
      </c>
      <c r="J32" s="8"/>
      <c r="K32" s="8"/>
    </row>
    <row r="33" spans="1:11" x14ac:dyDescent="0.3">
      <c r="A33" s="4">
        <v>0</v>
      </c>
      <c r="B33" s="15" t="s">
        <v>62</v>
      </c>
      <c r="C33" s="16" t="s">
        <v>63</v>
      </c>
      <c r="D33" s="17">
        <v>25000</v>
      </c>
      <c r="E33" s="17">
        <v>25000</v>
      </c>
      <c r="F33" s="17">
        <v>25000</v>
      </c>
      <c r="G33" s="17">
        <v>13258.7</v>
      </c>
      <c r="H33" s="18">
        <f t="shared" si="0"/>
        <v>-11741.3</v>
      </c>
      <c r="I33" s="18">
        <f t="shared" si="1"/>
        <v>53.034800000000004</v>
      </c>
      <c r="J33" s="8"/>
      <c r="K33" s="8"/>
    </row>
    <row r="34" spans="1:11" ht="26.4" x14ac:dyDescent="0.3">
      <c r="A34" s="4">
        <v>0</v>
      </c>
      <c r="B34" s="15" t="s">
        <v>64</v>
      </c>
      <c r="C34" s="16" t="s">
        <v>65</v>
      </c>
      <c r="D34" s="17">
        <v>950000</v>
      </c>
      <c r="E34" s="17">
        <v>950000</v>
      </c>
      <c r="F34" s="17">
        <v>950000</v>
      </c>
      <c r="G34" s="17">
        <v>1122830</v>
      </c>
      <c r="H34" s="18">
        <f t="shared" si="0"/>
        <v>172830</v>
      </c>
      <c r="I34" s="18">
        <f t="shared" si="1"/>
        <v>118.19263157894737</v>
      </c>
      <c r="J34" s="8"/>
      <c r="K34" s="8"/>
    </row>
    <row r="35" spans="1:11" ht="26.4" x14ac:dyDescent="0.3">
      <c r="A35" s="4">
        <v>0</v>
      </c>
      <c r="B35" s="15" t="s">
        <v>66</v>
      </c>
      <c r="C35" s="16" t="s">
        <v>67</v>
      </c>
      <c r="D35" s="17">
        <v>17000</v>
      </c>
      <c r="E35" s="17">
        <v>17000</v>
      </c>
      <c r="F35" s="17">
        <v>17000</v>
      </c>
      <c r="G35" s="17">
        <v>40744.959999999999</v>
      </c>
      <c r="H35" s="18">
        <f t="shared" si="0"/>
        <v>23744.959999999999</v>
      </c>
      <c r="I35" s="18">
        <f t="shared" si="1"/>
        <v>239.67623529411765</v>
      </c>
      <c r="J35" s="8"/>
      <c r="K35" s="8"/>
    </row>
    <row r="36" spans="1:11" ht="26.4" x14ac:dyDescent="0.3">
      <c r="A36" s="4">
        <v>0</v>
      </c>
      <c r="B36" s="15" t="s">
        <v>68</v>
      </c>
      <c r="C36" s="16" t="s">
        <v>69</v>
      </c>
      <c r="D36" s="17">
        <v>100</v>
      </c>
      <c r="E36" s="17">
        <v>100</v>
      </c>
      <c r="F36" s="17">
        <v>100</v>
      </c>
      <c r="G36" s="17">
        <v>76.05</v>
      </c>
      <c r="H36" s="18">
        <f t="shared" si="0"/>
        <v>-23.950000000000003</v>
      </c>
      <c r="I36" s="18">
        <f t="shared" si="1"/>
        <v>76.05</v>
      </c>
      <c r="J36" s="8"/>
      <c r="K36" s="8"/>
    </row>
    <row r="37" spans="1:11" x14ac:dyDescent="0.3">
      <c r="A37" s="4">
        <v>0</v>
      </c>
      <c r="B37" s="15" t="s">
        <v>70</v>
      </c>
      <c r="C37" s="16" t="s">
        <v>71</v>
      </c>
      <c r="D37" s="17">
        <v>100</v>
      </c>
      <c r="E37" s="17">
        <v>100</v>
      </c>
      <c r="F37" s="17">
        <v>100</v>
      </c>
      <c r="G37" s="17">
        <v>14</v>
      </c>
      <c r="H37" s="18">
        <f t="shared" si="0"/>
        <v>-86</v>
      </c>
      <c r="I37" s="18">
        <f t="shared" si="1"/>
        <v>14.000000000000002</v>
      </c>
      <c r="J37" s="8"/>
      <c r="K37" s="8"/>
    </row>
    <row r="38" spans="1:11" ht="52.8" x14ac:dyDescent="0.3">
      <c r="A38" s="4">
        <v>0</v>
      </c>
      <c r="B38" s="15" t="s">
        <v>72</v>
      </c>
      <c r="C38" s="16" t="s">
        <v>73</v>
      </c>
      <c r="D38" s="17">
        <v>1000</v>
      </c>
      <c r="E38" s="17">
        <v>1000</v>
      </c>
      <c r="F38" s="17">
        <v>1000</v>
      </c>
      <c r="G38" s="17">
        <v>1237.4000000000001</v>
      </c>
      <c r="H38" s="18">
        <f t="shared" si="0"/>
        <v>237.40000000000009</v>
      </c>
      <c r="I38" s="18">
        <f t="shared" si="1"/>
        <v>123.74000000000001</v>
      </c>
      <c r="J38" s="8"/>
      <c r="K38" s="8"/>
    </row>
    <row r="39" spans="1:11" x14ac:dyDescent="0.3">
      <c r="A39" s="4">
        <v>0</v>
      </c>
      <c r="B39" s="15" t="s">
        <v>74</v>
      </c>
      <c r="C39" s="16" t="s">
        <v>75</v>
      </c>
      <c r="D39" s="17">
        <v>40000</v>
      </c>
      <c r="E39" s="17">
        <v>40000</v>
      </c>
      <c r="F39" s="17">
        <v>40000</v>
      </c>
      <c r="G39" s="17">
        <v>129454</v>
      </c>
      <c r="H39" s="18">
        <f t="shared" si="0"/>
        <v>89454</v>
      </c>
      <c r="I39" s="18">
        <f t="shared" si="1"/>
        <v>323.63499999999999</v>
      </c>
      <c r="J39" s="8"/>
      <c r="K39" s="8"/>
    </row>
    <row r="40" spans="1:11" x14ac:dyDescent="0.3">
      <c r="A40" s="4">
        <v>0</v>
      </c>
      <c r="B40" s="15" t="s">
        <v>76</v>
      </c>
      <c r="C40" s="16" t="s">
        <v>77</v>
      </c>
      <c r="D40" s="17">
        <v>12388800</v>
      </c>
      <c r="E40" s="17">
        <v>12388800</v>
      </c>
      <c r="F40" s="17">
        <v>12388800</v>
      </c>
      <c r="G40" s="17">
        <v>12388800</v>
      </c>
      <c r="H40" s="18">
        <f t="shared" si="0"/>
        <v>0</v>
      </c>
      <c r="I40" s="18">
        <f t="shared" si="1"/>
        <v>100</v>
      </c>
      <c r="J40" s="8"/>
      <c r="K40" s="8"/>
    </row>
    <row r="41" spans="1:11" x14ac:dyDescent="0.3">
      <c r="A41" s="4">
        <v>0</v>
      </c>
      <c r="B41" s="15" t="s">
        <v>78</v>
      </c>
      <c r="C41" s="16" t="s">
        <v>79</v>
      </c>
      <c r="D41" s="17">
        <v>32617900</v>
      </c>
      <c r="E41" s="17">
        <v>34489100</v>
      </c>
      <c r="F41" s="17">
        <v>34489100</v>
      </c>
      <c r="G41" s="17">
        <v>34489100</v>
      </c>
      <c r="H41" s="18">
        <f t="shared" si="0"/>
        <v>0</v>
      </c>
      <c r="I41" s="18">
        <f t="shared" si="1"/>
        <v>100</v>
      </c>
      <c r="J41" s="8"/>
      <c r="K41" s="8"/>
    </row>
    <row r="42" spans="1:11" x14ac:dyDescent="0.3">
      <c r="A42" s="4">
        <v>0</v>
      </c>
      <c r="B42" s="15" t="s">
        <v>80</v>
      </c>
      <c r="C42" s="16" t="s">
        <v>81</v>
      </c>
      <c r="D42" s="17">
        <v>2356200</v>
      </c>
      <c r="E42" s="17">
        <v>2356200</v>
      </c>
      <c r="F42" s="17">
        <v>2356200</v>
      </c>
      <c r="G42" s="17">
        <v>2355199.81</v>
      </c>
      <c r="H42" s="18">
        <f t="shared" si="0"/>
        <v>-1000.1899999999441</v>
      </c>
      <c r="I42" s="18">
        <f t="shared" si="1"/>
        <v>99.957550717256609</v>
      </c>
      <c r="J42" s="8"/>
      <c r="K42" s="8"/>
    </row>
    <row r="43" spans="1:11" ht="39.6" x14ac:dyDescent="0.3">
      <c r="A43" s="4">
        <v>0</v>
      </c>
      <c r="B43" s="15" t="s">
        <v>82</v>
      </c>
      <c r="C43" s="16" t="s">
        <v>83</v>
      </c>
      <c r="D43" s="17">
        <v>3191000</v>
      </c>
      <c r="E43" s="17">
        <v>3191000</v>
      </c>
      <c r="F43" s="17">
        <v>3191000</v>
      </c>
      <c r="G43" s="17">
        <v>3191000</v>
      </c>
      <c r="H43" s="18">
        <f t="shared" si="0"/>
        <v>0</v>
      </c>
      <c r="I43" s="18">
        <f t="shared" si="1"/>
        <v>100</v>
      </c>
      <c r="J43" s="8"/>
      <c r="K43" s="8"/>
    </row>
    <row r="44" spans="1:11" ht="26.4" x14ac:dyDescent="0.3">
      <c r="A44" s="4">
        <v>0</v>
      </c>
      <c r="B44" s="15" t="s">
        <v>84</v>
      </c>
      <c r="C44" s="16" t="s">
        <v>85</v>
      </c>
      <c r="D44" s="17">
        <v>0</v>
      </c>
      <c r="E44" s="17">
        <v>306430</v>
      </c>
      <c r="F44" s="17">
        <v>306430</v>
      </c>
      <c r="G44" s="17">
        <v>306430</v>
      </c>
      <c r="H44" s="18">
        <f t="shared" si="0"/>
        <v>0</v>
      </c>
      <c r="I44" s="18">
        <f t="shared" si="1"/>
        <v>100</v>
      </c>
      <c r="J44" s="8"/>
      <c r="K44" s="8"/>
    </row>
    <row r="45" spans="1:11" ht="26.4" x14ac:dyDescent="0.3">
      <c r="A45" s="4">
        <v>0</v>
      </c>
      <c r="B45" s="15" t="s">
        <v>86</v>
      </c>
      <c r="C45" s="16" t="s">
        <v>87</v>
      </c>
      <c r="D45" s="17">
        <v>0</v>
      </c>
      <c r="E45" s="17">
        <v>92400</v>
      </c>
      <c r="F45" s="17">
        <v>92400</v>
      </c>
      <c r="G45" s="17">
        <v>31997</v>
      </c>
      <c r="H45" s="18">
        <f t="shared" si="0"/>
        <v>-60403</v>
      </c>
      <c r="I45" s="18">
        <f t="shared" si="1"/>
        <v>34.628787878787882</v>
      </c>
      <c r="J45" s="8"/>
      <c r="K45" s="8"/>
    </row>
    <row r="46" spans="1:11" ht="39.6" x14ac:dyDescent="0.3">
      <c r="A46" s="4">
        <v>0</v>
      </c>
      <c r="B46" s="15" t="s">
        <v>88</v>
      </c>
      <c r="C46" s="16" t="s">
        <v>89</v>
      </c>
      <c r="D46" s="17">
        <v>0</v>
      </c>
      <c r="E46" s="17">
        <v>761412</v>
      </c>
      <c r="F46" s="17">
        <v>761412</v>
      </c>
      <c r="G46" s="17">
        <v>759885.6</v>
      </c>
      <c r="H46" s="18">
        <f t="shared" si="0"/>
        <v>-1526.4000000000233</v>
      </c>
      <c r="I46" s="18">
        <f t="shared" si="1"/>
        <v>99.79953034625143</v>
      </c>
      <c r="J46" s="8"/>
      <c r="K46" s="8"/>
    </row>
    <row r="47" spans="1:11" ht="39.6" x14ac:dyDescent="0.3">
      <c r="A47" s="4">
        <v>0</v>
      </c>
      <c r="B47" s="15" t="s">
        <v>90</v>
      </c>
      <c r="C47" s="16" t="s">
        <v>91</v>
      </c>
      <c r="D47" s="17">
        <v>0</v>
      </c>
      <c r="E47" s="17">
        <v>1587371</v>
      </c>
      <c r="F47" s="17">
        <v>1587371</v>
      </c>
      <c r="G47" s="17">
        <v>1587371</v>
      </c>
      <c r="H47" s="18">
        <f t="shared" si="0"/>
        <v>0</v>
      </c>
      <c r="I47" s="18">
        <f t="shared" si="1"/>
        <v>100</v>
      </c>
      <c r="J47" s="8"/>
      <c r="K47" s="8"/>
    </row>
    <row r="48" spans="1:11" ht="39.6" x14ac:dyDescent="0.3">
      <c r="A48" s="4">
        <v>0</v>
      </c>
      <c r="B48" s="15" t="s">
        <v>92</v>
      </c>
      <c r="C48" s="16" t="s">
        <v>93</v>
      </c>
      <c r="D48" s="17">
        <v>0</v>
      </c>
      <c r="E48" s="17">
        <v>1900000</v>
      </c>
      <c r="F48" s="17">
        <v>1900000</v>
      </c>
      <c r="G48" s="17">
        <v>921343.34</v>
      </c>
      <c r="H48" s="18">
        <f t="shared" si="0"/>
        <v>-978656.66</v>
      </c>
      <c r="I48" s="18">
        <f t="shared" si="1"/>
        <v>48.491754736842104</v>
      </c>
      <c r="J48" s="8"/>
      <c r="K48" s="8"/>
    </row>
    <row r="49" spans="1:11" x14ac:dyDescent="0.3">
      <c r="A49" s="4">
        <v>0</v>
      </c>
      <c r="B49" s="15" t="s">
        <v>94</v>
      </c>
      <c r="C49" s="16" t="s">
        <v>95</v>
      </c>
      <c r="D49" s="17">
        <v>0</v>
      </c>
      <c r="E49" s="17">
        <v>0</v>
      </c>
      <c r="F49" s="17">
        <v>0</v>
      </c>
      <c r="G49" s="17">
        <v>0</v>
      </c>
      <c r="H49" s="18">
        <f t="shared" si="0"/>
        <v>0</v>
      </c>
      <c r="I49" s="18">
        <f t="shared" si="1"/>
        <v>0</v>
      </c>
      <c r="J49" s="8"/>
      <c r="K49" s="8"/>
    </row>
    <row r="50" spans="1:11" x14ac:dyDescent="0.3">
      <c r="A50" s="4">
        <v>0</v>
      </c>
      <c r="B50" s="15" t="s">
        <v>96</v>
      </c>
      <c r="C50" s="16" t="s">
        <v>97</v>
      </c>
      <c r="D50" s="17">
        <v>0</v>
      </c>
      <c r="E50" s="17">
        <v>3820069</v>
      </c>
      <c r="F50" s="17">
        <v>3820069</v>
      </c>
      <c r="G50" s="17">
        <v>2923483.13</v>
      </c>
      <c r="H50" s="18">
        <f t="shared" si="0"/>
        <v>-896585.87000000011</v>
      </c>
      <c r="I50" s="18">
        <f t="shared" si="1"/>
        <v>76.529589648773353</v>
      </c>
      <c r="J50" s="8"/>
      <c r="K50" s="8"/>
    </row>
    <row r="51" spans="1:11" x14ac:dyDescent="0.3">
      <c r="A51" s="4">
        <v>1</v>
      </c>
      <c r="B51" s="15" t="s">
        <v>98</v>
      </c>
      <c r="C51" s="16" t="s">
        <v>99</v>
      </c>
      <c r="D51" s="17">
        <v>41423000</v>
      </c>
      <c r="E51" s="17">
        <v>39473000</v>
      </c>
      <c r="F51" s="17">
        <v>39473000</v>
      </c>
      <c r="G51" s="17">
        <v>40587490.259999998</v>
      </c>
      <c r="H51" s="18">
        <f t="shared" si="0"/>
        <v>1114490.2599999979</v>
      </c>
      <c r="I51" s="18">
        <f t="shared" si="1"/>
        <v>102.82342426468725</v>
      </c>
      <c r="J51" s="8"/>
      <c r="K51" s="8"/>
    </row>
    <row r="52" spans="1:11" x14ac:dyDescent="0.3">
      <c r="A52" s="4">
        <v>1</v>
      </c>
      <c r="B52" s="15" t="s">
        <v>98</v>
      </c>
      <c r="C52" s="16" t="s">
        <v>100</v>
      </c>
      <c r="D52" s="17">
        <v>91976900</v>
      </c>
      <c r="E52" s="17">
        <v>100365782</v>
      </c>
      <c r="F52" s="17">
        <v>100365782</v>
      </c>
      <c r="G52" s="17">
        <v>99542100.139999986</v>
      </c>
      <c r="H52" s="18">
        <f t="shared" si="0"/>
        <v>-823681.86000001431</v>
      </c>
      <c r="I52" s="18">
        <f t="shared" si="1"/>
        <v>99.179320039572843</v>
      </c>
      <c r="J52" s="8"/>
      <c r="K52" s="8"/>
    </row>
    <row r="53" spans="1:11" x14ac:dyDescent="0.3">
      <c r="A53" s="25"/>
      <c r="B53" s="26"/>
      <c r="C53" s="27"/>
      <c r="D53" s="28"/>
      <c r="E53" s="28"/>
      <c r="F53" s="28"/>
      <c r="G53" s="28"/>
      <c r="H53" s="29"/>
      <c r="I53" s="29"/>
      <c r="J53" s="8"/>
      <c r="K53" s="8"/>
    </row>
    <row r="54" spans="1:11" x14ac:dyDescent="0.3">
      <c r="B54" s="5"/>
      <c r="C54" s="6"/>
      <c r="D54" s="7"/>
      <c r="E54" s="7"/>
      <c r="F54" s="7"/>
      <c r="G54" s="7"/>
      <c r="H54" s="7"/>
      <c r="I54" s="7"/>
      <c r="J54" s="8"/>
      <c r="K54" s="8"/>
    </row>
    <row r="55" spans="1:11" x14ac:dyDescent="0.3">
      <c r="B55" s="5"/>
      <c r="C55" s="30" t="s">
        <v>103</v>
      </c>
      <c r="D55" s="30"/>
      <c r="E55" s="30"/>
      <c r="F55" s="30"/>
      <c r="G55" s="30"/>
      <c r="H55" s="30"/>
      <c r="I55" s="7"/>
      <c r="J55" s="8"/>
      <c r="K55" s="8"/>
    </row>
    <row r="56" spans="1:11" x14ac:dyDescent="0.3">
      <c r="B56" s="8"/>
      <c r="C56" s="19"/>
      <c r="D56" s="20"/>
      <c r="E56" s="20"/>
      <c r="F56" s="20"/>
      <c r="G56" s="20"/>
      <c r="H56" s="20"/>
      <c r="I56" s="20"/>
      <c r="J56" s="8"/>
      <c r="K56" s="8"/>
    </row>
    <row r="57" spans="1:11" x14ac:dyDescent="0.3">
      <c r="B57" s="8"/>
      <c r="C57" s="19"/>
      <c r="D57" s="20"/>
      <c r="E57" s="20"/>
      <c r="F57" s="20"/>
      <c r="G57" s="20"/>
      <c r="H57" s="20"/>
      <c r="I57" s="20"/>
      <c r="J57" s="8"/>
      <c r="K57" s="8"/>
    </row>
    <row r="58" spans="1:11" x14ac:dyDescent="0.3">
      <c r="B58" s="8"/>
      <c r="C58" s="19"/>
      <c r="D58" s="20"/>
      <c r="E58" s="20"/>
      <c r="F58" s="20"/>
      <c r="G58" s="20"/>
      <c r="H58" s="20"/>
      <c r="I58" s="20"/>
      <c r="J58" s="8"/>
      <c r="K58" s="8"/>
    </row>
    <row r="59" spans="1:11" x14ac:dyDescent="0.3">
      <c r="B59" s="8"/>
      <c r="C59" s="19"/>
      <c r="D59" s="20"/>
      <c r="E59" s="20"/>
      <c r="F59" s="20"/>
      <c r="G59" s="20"/>
      <c r="H59" s="20"/>
      <c r="I59" s="20"/>
      <c r="J59" s="8"/>
      <c r="K59" s="8"/>
    </row>
    <row r="60" spans="1:11" x14ac:dyDescent="0.3">
      <c r="B60" s="8"/>
      <c r="C60" s="19"/>
      <c r="D60" s="20"/>
      <c r="E60" s="20"/>
      <c r="F60" s="20"/>
      <c r="G60" s="20"/>
      <c r="H60" s="20"/>
      <c r="I60" s="20"/>
      <c r="J60" s="8"/>
      <c r="K60" s="8"/>
    </row>
    <row r="61" spans="1:11" x14ac:dyDescent="0.3">
      <c r="B61" s="8"/>
      <c r="C61" s="19"/>
      <c r="D61" s="20"/>
      <c r="E61" s="20"/>
      <c r="F61" s="20"/>
      <c r="G61" s="20"/>
      <c r="H61" s="20"/>
      <c r="I61" s="20"/>
      <c r="J61" s="8"/>
      <c r="K61" s="8"/>
    </row>
  </sheetData>
  <mergeCells count="2">
    <mergeCell ref="C55:H55"/>
    <mergeCell ref="B4:H4"/>
  </mergeCells>
  <conditionalFormatting sqref="B6:B53">
    <cfRule type="expression" dxfId="7" priority="1" stopIfTrue="1">
      <formula>A6=1</formula>
    </cfRule>
  </conditionalFormatting>
  <conditionalFormatting sqref="C6:C53">
    <cfRule type="expression" dxfId="6" priority="2" stopIfTrue="1">
      <formula>A6=1</formula>
    </cfRule>
  </conditionalFormatting>
  <conditionalFormatting sqref="D6:D53">
    <cfRule type="expression" dxfId="5" priority="3" stopIfTrue="1">
      <formula>A6=1</formula>
    </cfRule>
  </conditionalFormatting>
  <conditionalFormatting sqref="E6:E53">
    <cfRule type="expression" dxfId="4" priority="4" stopIfTrue="1">
      <formula>A6=1</formula>
    </cfRule>
  </conditionalFormatting>
  <conditionalFormatting sqref="F6:F53">
    <cfRule type="expression" dxfId="3" priority="5" stopIfTrue="1">
      <formula>A6=1</formula>
    </cfRule>
  </conditionalFormatting>
  <conditionalFormatting sqref="G6:G53">
    <cfRule type="expression" dxfId="2" priority="6" stopIfTrue="1">
      <formula>A6=1</formula>
    </cfRule>
  </conditionalFormatting>
  <conditionalFormatting sqref="H6:H53">
    <cfRule type="expression" dxfId="1" priority="7" stopIfTrue="1">
      <formula>A6=1</formula>
    </cfRule>
  </conditionalFormatting>
  <conditionalFormatting sqref="I6:I53">
    <cfRule type="expression" dxfId="0" priority="8" stopIfTrue="1">
      <formula>A6=1</formula>
    </cfRule>
  </conditionalFormatting>
  <pageMargins left="0.98425196850393704" right="0.39370078740157483" top="0.39370078740157483" bottom="0.39370078740157483" header="0" footer="0"/>
  <pageSetup paperSize="9" scale="63" fitToHeight="7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Finance</dc:creator>
  <cp:lastModifiedBy>I.Stakh</cp:lastModifiedBy>
  <cp:lastPrinted>2021-03-24T18:04:56Z</cp:lastPrinted>
  <dcterms:created xsi:type="dcterms:W3CDTF">2021-01-06T10:59:18Z</dcterms:created>
  <dcterms:modified xsi:type="dcterms:W3CDTF">2021-04-05T16:12:40Z</dcterms:modified>
</cp:coreProperties>
</file>